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4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5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drawings/drawing6.xml" ContentType="application/vnd.openxmlformats-officedocument.drawing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7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8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drawings/drawing9.xml" ContentType="application/vnd.openxmlformats-officedocument.drawing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drawings/drawing10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drawings/drawing11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drawings/drawing12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drawings/drawing13.xml" ContentType="application/vnd.openxmlformats-officedocument.drawing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drawings/drawing14.xml" ContentType="application/vnd.openxmlformats-officedocument.drawing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izan_\Desktop\Nueva carpeta\"/>
    </mc:Choice>
  </mc:AlternateContent>
  <xr:revisionPtr revIDLastSave="0" documentId="13_ncr:1_{1E0ACDAC-80F9-4765-8162-16492DF666A0}" xr6:coauthVersionLast="47" xr6:coauthVersionMax="47" xr10:uidLastSave="{00000000-0000-0000-0000-000000000000}"/>
  <bookViews>
    <workbookView xWindow="-120" yWindow="-120" windowWidth="29040" windowHeight="15720" firstSheet="10" activeTab="16" xr2:uid="{00000000-000D-0000-FFFF-FFFF00000000}"/>
  </bookViews>
  <sheets>
    <sheet name="📊 Resumen Anual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  <sheet name="📈 Portfolio" sheetId="14" r:id="rId14"/>
    <sheet name="🎯 Objetivos" sheetId="15" r:id="rId15"/>
    <sheet name="📉 Gráficos Anuales" sheetId="16" r:id="rId16"/>
    <sheet name="🔢 Calculadoras" sheetId="17" r:id="rId17"/>
  </sheets>
  <calcPr calcId="181029"/>
</workbook>
</file>

<file path=xl/calcChain.xml><?xml version="1.0" encoding="utf-8"?>
<calcChain xmlns="http://schemas.openxmlformats.org/spreadsheetml/2006/main">
  <c r="B15" i="17" l="1"/>
  <c r="B16" i="17" s="1"/>
  <c r="B7" i="17"/>
  <c r="B6" i="17"/>
  <c r="B5" i="17"/>
  <c r="E10" i="16"/>
  <c r="D8" i="16"/>
  <c r="F13" i="15"/>
  <c r="D13" i="15"/>
  <c r="G13" i="15" s="1"/>
  <c r="F12" i="15"/>
  <c r="D12" i="15"/>
  <c r="G12" i="15" s="1"/>
  <c r="F11" i="15"/>
  <c r="D11" i="15"/>
  <c r="G11" i="15" s="1"/>
  <c r="F10" i="15"/>
  <c r="D10" i="15"/>
  <c r="G10" i="15" s="1"/>
  <c r="F9" i="15"/>
  <c r="D9" i="15"/>
  <c r="G9" i="15" s="1"/>
  <c r="F8" i="15"/>
  <c r="D8" i="15"/>
  <c r="G8" i="15" s="1"/>
  <c r="F7" i="15"/>
  <c r="D7" i="15"/>
  <c r="G7" i="15" s="1"/>
  <c r="F6" i="15"/>
  <c r="D6" i="15"/>
  <c r="G6" i="15" s="1"/>
  <c r="F5" i="15"/>
  <c r="D5" i="15"/>
  <c r="G5" i="15" s="1"/>
  <c r="G4" i="15"/>
  <c r="F4" i="15"/>
  <c r="D4" i="15"/>
  <c r="F3" i="15"/>
  <c r="D3" i="15"/>
  <c r="G3" i="15" s="1"/>
  <c r="D15" i="14"/>
  <c r="G14" i="14" s="1"/>
  <c r="C15" i="14"/>
  <c r="F14" i="14"/>
  <c r="E14" i="14"/>
  <c r="F13" i="14"/>
  <c r="E13" i="14"/>
  <c r="G12" i="14"/>
  <c r="F12" i="14"/>
  <c r="E12" i="14"/>
  <c r="F11" i="14"/>
  <c r="E11" i="14"/>
  <c r="F10" i="14"/>
  <c r="E10" i="14"/>
  <c r="G9" i="14"/>
  <c r="F9" i="14"/>
  <c r="E9" i="14"/>
  <c r="F8" i="14"/>
  <c r="E8" i="14"/>
  <c r="G7" i="14"/>
  <c r="F7" i="14"/>
  <c r="E7" i="14"/>
  <c r="F6" i="14"/>
  <c r="E6" i="14"/>
  <c r="F5" i="14"/>
  <c r="E5" i="14"/>
  <c r="G4" i="14"/>
  <c r="F4" i="14"/>
  <c r="E4" i="14"/>
  <c r="F3" i="14"/>
  <c r="E3" i="14"/>
  <c r="D33" i="13"/>
  <c r="E2" i="13" s="1"/>
  <c r="E20" i="1" s="1"/>
  <c r="E14" i="16" s="1"/>
  <c r="B24" i="13"/>
  <c r="D2" i="13" s="1"/>
  <c r="D20" i="13"/>
  <c r="C2" i="13" s="1"/>
  <c r="C20" i="1" s="1"/>
  <c r="B13" i="13"/>
  <c r="B2" i="13" s="1"/>
  <c r="D33" i="12"/>
  <c r="B24" i="12"/>
  <c r="D20" i="12"/>
  <c r="B13" i="12"/>
  <c r="E2" i="12"/>
  <c r="E19" i="1" s="1"/>
  <c r="E13" i="16" s="1"/>
  <c r="D2" i="12"/>
  <c r="D3" i="12" s="1"/>
  <c r="C2" i="12"/>
  <c r="C19" i="1" s="1"/>
  <c r="B2" i="12"/>
  <c r="B3" i="12" s="1"/>
  <c r="D33" i="11"/>
  <c r="B24" i="11"/>
  <c r="D20" i="11"/>
  <c r="C2" i="11" s="1"/>
  <c r="C18" i="1" s="1"/>
  <c r="B13" i="11"/>
  <c r="B2" i="11" s="1"/>
  <c r="E2" i="11"/>
  <c r="D2" i="11"/>
  <c r="D3" i="11" s="1"/>
  <c r="D33" i="10"/>
  <c r="E2" i="10" s="1"/>
  <c r="E17" i="1" s="1"/>
  <c r="E11" i="16" s="1"/>
  <c r="B24" i="10"/>
  <c r="D20" i="10"/>
  <c r="C2" i="10" s="1"/>
  <c r="C17" i="1" s="1"/>
  <c r="B13" i="10"/>
  <c r="B2" i="10" s="1"/>
  <c r="D2" i="10"/>
  <c r="D33" i="9"/>
  <c r="B24" i="9"/>
  <c r="D20" i="9"/>
  <c r="B13" i="9"/>
  <c r="E2" i="9"/>
  <c r="D2" i="9"/>
  <c r="D3" i="9" s="1"/>
  <c r="C2" i="9"/>
  <c r="C16" i="1" s="1"/>
  <c r="B2" i="9"/>
  <c r="B3" i="9" s="1"/>
  <c r="D33" i="8"/>
  <c r="E2" i="8" s="1"/>
  <c r="E15" i="1" s="1"/>
  <c r="E9" i="16" s="1"/>
  <c r="B24" i="8"/>
  <c r="D2" i="8" s="1"/>
  <c r="D20" i="8"/>
  <c r="B13" i="8"/>
  <c r="C2" i="8"/>
  <c r="B2" i="8"/>
  <c r="B3" i="8" s="1"/>
  <c r="D33" i="7"/>
  <c r="B24" i="7"/>
  <c r="D20" i="7"/>
  <c r="C2" i="7" s="1"/>
  <c r="B13" i="7"/>
  <c r="D3" i="7"/>
  <c r="E2" i="7"/>
  <c r="E14" i="1" s="1"/>
  <c r="E8" i="16" s="1"/>
  <c r="D2" i="7"/>
  <c r="B2" i="7"/>
  <c r="D33" i="6"/>
  <c r="E2" i="6" s="1"/>
  <c r="E13" i="1" s="1"/>
  <c r="E7" i="16" s="1"/>
  <c r="B24" i="6"/>
  <c r="D2" i="6" s="1"/>
  <c r="D20" i="6"/>
  <c r="B13" i="6"/>
  <c r="B3" i="6"/>
  <c r="C2" i="6"/>
  <c r="B2" i="6"/>
  <c r="D33" i="5"/>
  <c r="E2" i="5" s="1"/>
  <c r="E12" i="1" s="1"/>
  <c r="E6" i="16" s="1"/>
  <c r="B24" i="5"/>
  <c r="D2" i="5" s="1"/>
  <c r="D20" i="5"/>
  <c r="C2" i="5" s="1"/>
  <c r="C12" i="1" s="1"/>
  <c r="C5" i="1" s="1"/>
  <c r="B13" i="5"/>
  <c r="B2" i="5" s="1"/>
  <c r="D33" i="4"/>
  <c r="B24" i="4"/>
  <c r="D20" i="4"/>
  <c r="B13" i="4"/>
  <c r="E2" i="4"/>
  <c r="E11" i="1" s="1"/>
  <c r="E5" i="16" s="1"/>
  <c r="D2" i="4"/>
  <c r="D3" i="4" s="1"/>
  <c r="C2" i="4"/>
  <c r="C11" i="1" s="1"/>
  <c r="B2" i="4"/>
  <c r="B3" i="4" s="1"/>
  <c r="D33" i="3"/>
  <c r="B24" i="3"/>
  <c r="D20" i="3"/>
  <c r="C2" i="3" s="1"/>
  <c r="C10" i="1" s="1"/>
  <c r="B13" i="3"/>
  <c r="B2" i="3" s="1"/>
  <c r="E2" i="3"/>
  <c r="D2" i="3"/>
  <c r="D33" i="2"/>
  <c r="E2" i="2" s="1"/>
  <c r="E9" i="1" s="1"/>
  <c r="B24" i="2"/>
  <c r="D20" i="2"/>
  <c r="C2" i="2" s="1"/>
  <c r="C9" i="1" s="1"/>
  <c r="B13" i="2"/>
  <c r="B2" i="2" s="1"/>
  <c r="D2" i="2"/>
  <c r="B19" i="1"/>
  <c r="E18" i="1"/>
  <c r="E12" i="16" s="1"/>
  <c r="D18" i="1"/>
  <c r="D12" i="16" s="1"/>
  <c r="D17" i="1"/>
  <c r="D11" i="16" s="1"/>
  <c r="E16" i="1"/>
  <c r="D16" i="1"/>
  <c r="D10" i="16" s="1"/>
  <c r="H15" i="1"/>
  <c r="F15" i="1"/>
  <c r="F9" i="16" s="1"/>
  <c r="C15" i="1"/>
  <c r="C9" i="16" s="1"/>
  <c r="B15" i="1"/>
  <c r="B9" i="16" s="1"/>
  <c r="D14" i="1"/>
  <c r="G14" i="1" s="1"/>
  <c r="B14" i="1"/>
  <c r="H13" i="1"/>
  <c r="C13" i="1"/>
  <c r="C7" i="16" s="1"/>
  <c r="B13" i="1"/>
  <c r="F13" i="1" s="1"/>
  <c r="F7" i="16" s="1"/>
  <c r="B11" i="1"/>
  <c r="E10" i="1"/>
  <c r="E4" i="16" s="1"/>
  <c r="D10" i="1"/>
  <c r="D4" i="16" s="1"/>
  <c r="D9" i="1"/>
  <c r="G5" i="1" l="1"/>
  <c r="B10" i="1"/>
  <c r="B3" i="3"/>
  <c r="D3" i="13"/>
  <c r="D20" i="1"/>
  <c r="D15" i="1"/>
  <c r="D3" i="8"/>
  <c r="H11" i="1"/>
  <c r="C5" i="16"/>
  <c r="C11" i="16"/>
  <c r="H17" i="1"/>
  <c r="H20" i="1"/>
  <c r="C14" i="16"/>
  <c r="D13" i="1"/>
  <c r="D3" i="6"/>
  <c r="F19" i="1"/>
  <c r="F13" i="16" s="1"/>
  <c r="F11" i="1"/>
  <c r="F5" i="16" s="1"/>
  <c r="B9" i="1"/>
  <c r="B3" i="2"/>
  <c r="D3" i="2"/>
  <c r="H9" i="1"/>
  <c r="C3" i="16"/>
  <c r="B3" i="5"/>
  <c r="B12" i="1"/>
  <c r="C4" i="16"/>
  <c r="H10" i="1"/>
  <c r="H18" i="1"/>
  <c r="C12" i="16"/>
  <c r="H19" i="1"/>
  <c r="C13" i="16"/>
  <c r="B20" i="1"/>
  <c r="B3" i="13"/>
  <c r="B18" i="1"/>
  <c r="B3" i="11"/>
  <c r="C10" i="16"/>
  <c r="H16" i="1"/>
  <c r="C14" i="1"/>
  <c r="B3" i="7"/>
  <c r="F14" i="1"/>
  <c r="F8" i="16" s="1"/>
  <c r="E21" i="1"/>
  <c r="E3" i="16"/>
  <c r="K20" i="16" s="1"/>
  <c r="J9" i="1"/>
  <c r="C6" i="16"/>
  <c r="D3" i="3"/>
  <c r="D3" i="5"/>
  <c r="D12" i="1"/>
  <c r="E5" i="1" s="1"/>
  <c r="B3" i="10"/>
  <c r="B17" i="1"/>
  <c r="D3" i="10"/>
  <c r="B7" i="16"/>
  <c r="E15" i="14"/>
  <c r="G10" i="14"/>
  <c r="F15" i="14"/>
  <c r="B5" i="16"/>
  <c r="B13" i="16"/>
  <c r="G17" i="1"/>
  <c r="G5" i="14"/>
  <c r="D19" i="1"/>
  <c r="G10" i="1"/>
  <c r="G18" i="1"/>
  <c r="I9" i="1"/>
  <c r="G11" i="14"/>
  <c r="B16" i="1"/>
  <c r="G6" i="14"/>
  <c r="D3" i="16"/>
  <c r="D11" i="1"/>
  <c r="G16" i="1"/>
  <c r="G9" i="1"/>
  <c r="B8" i="16"/>
  <c r="G13" i="14"/>
  <c r="G8" i="14"/>
  <c r="G3" i="14"/>
  <c r="H12" i="1" l="1"/>
  <c r="A5" i="1"/>
  <c r="D9" i="16"/>
  <c r="G15" i="1"/>
  <c r="D13" i="16"/>
  <c r="G19" i="1"/>
  <c r="J10" i="1"/>
  <c r="H3" i="16"/>
  <c r="G11" i="1"/>
  <c r="D5" i="16"/>
  <c r="C8" i="16"/>
  <c r="K18" i="16" s="1"/>
  <c r="H14" i="1"/>
  <c r="B10" i="16"/>
  <c r="F16" i="1"/>
  <c r="F10" i="16" s="1"/>
  <c r="G20" i="1"/>
  <c r="D14" i="16"/>
  <c r="C21" i="1"/>
  <c r="B12" i="16"/>
  <c r="F18" i="1"/>
  <c r="F12" i="16" s="1"/>
  <c r="G13" i="1"/>
  <c r="D7" i="16"/>
  <c r="F12" i="1"/>
  <c r="F6" i="16" s="1"/>
  <c r="B6" i="16"/>
  <c r="D21" i="1"/>
  <c r="B11" i="16"/>
  <c r="F17" i="1"/>
  <c r="F11" i="16" s="1"/>
  <c r="G3" i="16"/>
  <c r="I10" i="1"/>
  <c r="B21" i="1"/>
  <c r="B3" i="16"/>
  <c r="F9" i="1"/>
  <c r="D6" i="16"/>
  <c r="G12" i="1"/>
  <c r="F20" i="1"/>
  <c r="F14" i="16" s="1"/>
  <c r="B14" i="16"/>
  <c r="B4" i="16"/>
  <c r="F10" i="1"/>
  <c r="F4" i="16" s="1"/>
  <c r="K5" i="1" l="1"/>
  <c r="I5" i="1"/>
  <c r="K19" i="16"/>
  <c r="I11" i="1"/>
  <c r="G4" i="16"/>
  <c r="G21" i="1"/>
  <c r="J11" i="1"/>
  <c r="H4" i="16"/>
  <c r="F21" i="1"/>
  <c r="F3" i="16"/>
  <c r="H21" i="1"/>
  <c r="J12" i="1" l="1"/>
  <c r="H5" i="16"/>
  <c r="G5" i="16"/>
  <c r="I12" i="1"/>
  <c r="G6" i="16" l="1"/>
  <c r="I13" i="1"/>
  <c r="H6" i="16"/>
  <c r="J13" i="1"/>
  <c r="H7" i="16" l="1"/>
  <c r="J14" i="1"/>
  <c r="I14" i="1"/>
  <c r="G7" i="16"/>
  <c r="I15" i="1" l="1"/>
  <c r="G8" i="16"/>
  <c r="H8" i="16"/>
  <c r="J15" i="1"/>
  <c r="J16" i="1" l="1"/>
  <c r="H9" i="16"/>
  <c r="I16" i="1"/>
  <c r="G9" i="16"/>
  <c r="G10" i="16" l="1"/>
  <c r="I17" i="1"/>
  <c r="H10" i="16"/>
  <c r="J17" i="1"/>
  <c r="J18" i="1" l="1"/>
  <c r="H11" i="16"/>
  <c r="I18" i="1"/>
  <c r="G11" i="16"/>
  <c r="I19" i="1" l="1"/>
  <c r="G12" i="16"/>
  <c r="J19" i="1"/>
  <c r="H12" i="16"/>
  <c r="J20" i="1" l="1"/>
  <c r="H13" i="16"/>
  <c r="G13" i="16"/>
  <c r="I20" i="1"/>
  <c r="G14" i="16" l="1"/>
  <c r="I21" i="1"/>
  <c r="H14" i="16"/>
  <c r="J21" i="1"/>
</calcChain>
</file>

<file path=xl/sharedStrings.xml><?xml version="1.0" encoding="utf-8"?>
<sst xmlns="http://schemas.openxmlformats.org/spreadsheetml/2006/main" count="808" uniqueCount="169">
  <si>
    <t>💰  GESTOR PERSONAL DE FINANZAS  💰</t>
  </si>
  <si>
    <t>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─</t>
  </si>
  <si>
    <t>💵 Ingresos Totales</t>
  </si>
  <si>
    <t>💸 Gastos Totales</t>
  </si>
  <si>
    <t>🏦 Ahorro Total</t>
  </si>
  <si>
    <t>📈 Inversiones Total</t>
  </si>
  <si>
    <t>💎 Patrimonio Neto</t>
  </si>
  <si>
    <t>📊 Tasa de Ahorro</t>
  </si>
  <si>
    <t>Mes</t>
  </si>
  <si>
    <t>Ingresos (€)</t>
  </si>
  <si>
    <t>Gastos (€)</t>
  </si>
  <si>
    <t>Ahorro (€)</t>
  </si>
  <si>
    <t>Inversiones (€)</t>
  </si>
  <si>
    <t>Balance (€)</t>
  </si>
  <si>
    <t>% Ahorro</t>
  </si>
  <si>
    <t>% Gastos</t>
  </si>
  <si>
    <t>Acum. Ahorro (€)</t>
  </si>
  <si>
    <t>Acum. Invers. (€)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</si>
  <si>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</si>
  <si>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</si>
  <si>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</si>
  <si>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</si>
  <si>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</si>
  <si>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</si>
  <si>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</si>
  <si>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</si>
  <si>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</si>
  <si>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</si>
  <si>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</si>
  <si>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</si>
  <si>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ANUAL</t>
  </si>
  <si>
    <t>💰  ENERO  —  REGISTRO FINANCIERO PERSONAL</t>
  </si>
  <si>
    <t>RESUMEN DEL MES</t>
  </si>
  <si>
    <t>💰 BALANCE NETO</t>
  </si>
  <si>
    <t>📊 % AHORRO/ING.</t>
  </si>
  <si>
    <t>📈 % INVEST/ING.</t>
  </si>
  <si>
    <t>💵  INGRESOS</t>
  </si>
  <si>
    <t>💸  GASTOS</t>
  </si>
  <si>
    <t>Fuente de ingreso</t>
  </si>
  <si>
    <t>Importe (€)</t>
  </si>
  <si>
    <t>Categoría</t>
  </si>
  <si>
    <t>Salario principal</t>
  </si>
  <si>
    <t>🏠 Vivienda/Alquiler</t>
  </si>
  <si>
    <t>Salario secundario/Freelance</t>
  </si>
  <si>
    <t>🍽️ Alimentación</t>
  </si>
  <si>
    <t>Dividendos</t>
  </si>
  <si>
    <t>🚗 Transporte</t>
  </si>
  <si>
    <t>Alquileres</t>
  </si>
  <si>
    <t>💊 Salud/Farmacia</t>
  </si>
  <si>
    <t>Otros ingresos</t>
  </si>
  <si>
    <t>🎭 Ocio/Entretenimiento</t>
  </si>
  <si>
    <t>Ingresos extra</t>
  </si>
  <si>
    <t>👔 Ropa/Moda</t>
  </si>
  <si>
    <t>TOTAL INGRESOS</t>
  </si>
  <si>
    <t>📱 Tecnología/Suscripciones</t>
  </si>
  <si>
    <t>🎓 Educación/Formación</t>
  </si>
  <si>
    <t>🏦  AHORRO</t>
  </si>
  <si>
    <t>✈️ Viajes</t>
  </si>
  <si>
    <t>Tipo de ahorro</t>
  </si>
  <si>
    <t>💆 Bienestar/Deporte</t>
  </si>
  <si>
    <t>🏦 Cuenta de ahorro</t>
  </si>
  <si>
    <t>🎁 Regalos/Donaciones</t>
  </si>
  <si>
    <t>💰 Fondo de emergencia</t>
  </si>
  <si>
    <t>🔧 Hogar/Reparaciones</t>
  </si>
  <si>
    <t>🎯 Ahorro objetivo 1</t>
  </si>
  <si>
    <t>📦 Otros gastos</t>
  </si>
  <si>
    <t>🎯 Ahorro objetivo 2</t>
  </si>
  <si>
    <t>TOTAL GASTOS</t>
  </si>
  <si>
    <t>🏡 Ahorro vivienda</t>
  </si>
  <si>
    <t>📚 Ahorro educación</t>
  </si>
  <si>
    <t>📈  INVERSIONES</t>
  </si>
  <si>
    <t>🌴 Ahorro vacaciones</t>
  </si>
  <si>
    <t>Tipo de inversión</t>
  </si>
  <si>
    <t>TOTAL AHORRO</t>
  </si>
  <si>
    <t>📈 Acciones (Bolsa)</t>
  </si>
  <si>
    <t>🔵 ETFs / Fondos Índice</t>
  </si>
  <si>
    <t>🏦 Fondos de inversión</t>
  </si>
  <si>
    <t>📊 Renta Fija / Bonos</t>
  </si>
  <si>
    <t>🏠 Inmobiliario / REITs</t>
  </si>
  <si>
    <t>₿ Criptomonedas</t>
  </si>
  <si>
    <t>💼 Plan de Pensiones</t>
  </si>
  <si>
    <t>🌱 Crowdfunding</t>
  </si>
  <si>
    <t>💛 Otros activos</t>
  </si>
  <si>
    <t>TOTAL INVERSIONES</t>
  </si>
  <si>
    <t>ℹ️  Introduce los importes en las celdas azules. Las celdas negras son fórmulas automáticas.</t>
  </si>
  <si>
    <t>💰  FEBRERO  —  REGISTRO FINANCIERO PERSONAL</t>
  </si>
  <si>
    <t>💰  MARZO  —  REGISTRO FINANCIERO PERSONAL</t>
  </si>
  <si>
    <t>💰  ABRIL  —  REGISTRO FINANCIERO PERSONAL</t>
  </si>
  <si>
    <t>💰  MAYO  —  REGISTRO FINANCIERO PERSONAL</t>
  </si>
  <si>
    <t>💰  JUNIO  —  REGISTRO FINANCIERO PERSONAL</t>
  </si>
  <si>
    <t>💰  JULIO  —  REGISTRO FINANCIERO PERSONAL</t>
  </si>
  <si>
    <t>💰  AGOSTO  —  REGISTRO FINANCIERO PERSONAL</t>
  </si>
  <si>
    <t>💰  SEPTIEMBRE  —  REGISTRO FINANCIERO PERSONAL</t>
  </si>
  <si>
    <t>💰  OCTUBRE  —  REGISTRO FINANCIERO PERSONAL</t>
  </si>
  <si>
    <t>💰  NOVIEMBRE  —  REGISTRO FINANCIERO PERSONAL</t>
  </si>
  <si>
    <t>💰  DICIEMBRE  —  REGISTRO FINANCIERO PERSONAL</t>
  </si>
  <si>
    <t>📈  SEGUIMIENTO DE PORTFOLIO E INVERSIONES</t>
  </si>
  <si>
    <t>Activo / Inversión</t>
  </si>
  <si>
    <t>Tipo</t>
  </si>
  <si>
    <t>Valor Inicial (€)</t>
  </si>
  <si>
    <t>Valor Actual (€)</t>
  </si>
  <si>
    <t>Rentabilidad (€)</t>
  </si>
  <si>
    <t>Rentabilidad (%)</t>
  </si>
  <si>
    <t>% del Portfolio</t>
  </si>
  <si>
    <t>Notas</t>
  </si>
  <si>
    <t>Acciones Iberdrola</t>
  </si>
  <si>
    <t>Acciones</t>
  </si>
  <si>
    <t>Acciones Inditex</t>
  </si>
  <si>
    <t>ETF S&amp;P500</t>
  </si>
  <si>
    <t>ETF</t>
  </si>
  <si>
    <t>ETF MSCI World</t>
  </si>
  <si>
    <t>Fondo Cartera Naranja</t>
  </si>
  <si>
    <t>Fondo</t>
  </si>
  <si>
    <t>Bitcoin</t>
  </si>
  <si>
    <t>Cripto</t>
  </si>
  <si>
    <t>Ethereum</t>
  </si>
  <si>
    <t>Plan Pensiones AXA</t>
  </si>
  <si>
    <t>Pensiones</t>
  </si>
  <si>
    <t>Piso alquiler</t>
  </si>
  <si>
    <t>Inmobiliario</t>
  </si>
  <si>
    <t>Crowdfunding Urbanitae</t>
  </si>
  <si>
    <t>Crowdfunding</t>
  </si>
  <si>
    <t>Bonos del Tesoro</t>
  </si>
  <si>
    <t>Renta Fija</t>
  </si>
  <si>
    <t>Oro / Metales</t>
  </si>
  <si>
    <t>Materias Primas</t>
  </si>
  <si>
    <t>TOTAL PORTFOLIO</t>
  </si>
  <si>
    <t>🎯  OBJETIVOS FINANCIEROS PERSONALES</t>
  </si>
  <si>
    <t>Objetivo</t>
  </si>
  <si>
    <t>Meta (€)</t>
  </si>
  <si>
    <t>Ahorrado (€)</t>
  </si>
  <si>
    <t>Progreso (%)</t>
  </si>
  <si>
    <t>Fecha límite</t>
  </si>
  <si>
    <t>Mensual necesario (€)</t>
  </si>
  <si>
    <t>Estado</t>
  </si>
  <si>
    <t>🚨 Fondo de emergencia (3-6 meses)</t>
  </si>
  <si>
    <t>🏠 Entrada piso / hipoteca</t>
  </si>
  <si>
    <t>🚗 Coche nuevo</t>
  </si>
  <si>
    <t>✈️ Viaje soñado</t>
  </si>
  <si>
    <t>📚 Formación / Máster</t>
  </si>
  <si>
    <t>💍 Boda / Evento especial</t>
  </si>
  <si>
    <t>👶 Familia / Hijos</t>
  </si>
  <si>
    <t>🌴 Jubilación anticipada</t>
  </si>
  <si>
    <t>💼 Montar negocio</t>
  </si>
  <si>
    <t>🎯 Objetivo personal 1</t>
  </si>
  <si>
    <t>🎯 Objetivo personal 2</t>
  </si>
  <si>
    <t>📉  ANÁLISIS GRÁFICO ANUAL</t>
  </si>
  <si>
    <t>Ingresos</t>
  </si>
  <si>
    <t>Gastos</t>
  </si>
  <si>
    <t>Ahorro</t>
  </si>
  <si>
    <t>Inversiones</t>
  </si>
  <si>
    <t>Balance</t>
  </si>
  <si>
    <t>Acum.Ahorro</t>
  </si>
  <si>
    <t>Acum.Inversiones</t>
  </si>
  <si>
    <t>Total</t>
  </si>
  <si>
    <t>🔢  CALCULADORAS FINANCIERAS</t>
  </si>
  <si>
    <t>📐 REGLA 50/30/20</t>
  </si>
  <si>
    <t>Ingreso mensual neto</t>
  </si>
  <si>
    <t>🔴 Necesidades (50%)</t>
  </si>
  <si>
    <t>🟡 Deseos (30%)</t>
  </si>
  <si>
    <t>🟢 Ahorro/Inversión (20%)</t>
  </si>
  <si>
    <t>📈 INTERÉS COMPUESTO</t>
  </si>
  <si>
    <t>Capital inicial (€)</t>
  </si>
  <si>
    <t>Aportación mensual (€)</t>
  </si>
  <si>
    <t>Rentabilidad anual (%)</t>
  </si>
  <si>
    <t>Años de inversión</t>
  </si>
  <si>
    <t>Capital final estimado (€)</t>
  </si>
  <si>
    <t>Ganancia total (€)</t>
  </si>
  <si>
    <t>📌 LEYENDA DE COLORES: 🔵 Celdas azules = Introduce tus datos  |  ⚫ Celdas negras = Fórmulas automáticas  |  🟡 Fondo dorado = 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</si>
</sst>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0.0%"/>
  </numFmts>
  <fonts count="29" x14ac:knownFonts="1">
    <font>
      <sz val="11"/>
      <color theme="1"/>
      <name val="Calibri"/>
      <family val="2"/>
      <scheme val="minor"/>
    </font>
    <font>
      <b/>
      <sz val="26"/>
      <color rgb="FFD4AF37"/>
      <name val="Calibri"/>
    </font>
    <font>
      <sz val="8"/>
      <color rgb="FFB8860B"/>
      <name val="Calibri"/>
    </font>
    <font>
      <b/>
      <sz val="9"/>
      <color rgb="FFFFFFFF"/>
      <name val="Calibri"/>
    </font>
    <font>
      <b/>
      <sz val="16"/>
      <color rgb="FF2E8B57"/>
      <name val="Calibri"/>
    </font>
    <font>
      <b/>
      <sz val="16"/>
      <color rgb="FFC0392B"/>
      <name val="Calibri"/>
    </font>
    <font>
      <b/>
      <sz val="16"/>
      <color rgb="FF1565C0"/>
      <name val="Calibri"/>
    </font>
    <font>
      <b/>
      <sz val="16"/>
      <color rgb="FFB8860B"/>
      <name val="Calibri"/>
    </font>
    <font>
      <b/>
      <sz val="16"/>
      <color rgb="FF3A3A3A"/>
      <name val="Calibri"/>
    </font>
    <font>
      <b/>
      <sz val="10"/>
      <color rgb="FF0D0D0D"/>
      <name val="Calibri"/>
    </font>
    <font>
      <sz val="10"/>
      <color rgb="FF0D0D0D"/>
      <name val="Calibri"/>
    </font>
    <font>
      <b/>
      <sz val="16"/>
      <color rgb="FFD4AF37"/>
      <name val="Calibri"/>
    </font>
    <font>
      <b/>
      <sz val="11"/>
      <color rgb="FF0D0D0D"/>
      <name val="Calibri"/>
    </font>
    <font>
      <b/>
      <sz val="11"/>
      <color rgb="FFD4AF37"/>
      <name val="Calibri"/>
    </font>
    <font>
      <b/>
      <sz val="11"/>
      <color rgb="FFFFFFFF"/>
      <name val="Calibri"/>
    </font>
    <font>
      <sz val="10"/>
      <color rgb="FF0000FF"/>
      <name val="Calibri"/>
    </font>
    <font>
      <b/>
      <sz val="12"/>
      <color rgb="FF0D0D0D"/>
      <name val="Calibri"/>
    </font>
    <font>
      <b/>
      <sz val="11"/>
      <color rgb="FF1A5C2A"/>
      <name val="Calibri"/>
    </font>
    <font>
      <b/>
      <sz val="10"/>
      <color rgb="FFFFFFFF"/>
      <name val="Calibri"/>
    </font>
    <font>
      <b/>
      <sz val="11"/>
      <color rgb="FF8B0000"/>
      <name val="Calibri"/>
    </font>
    <font>
      <b/>
      <sz val="11"/>
      <color rgb="FF0D3B66"/>
      <name val="Calibri"/>
    </font>
    <font>
      <b/>
      <sz val="11"/>
      <color rgb="FFB8860B"/>
      <name val="Calibri"/>
    </font>
    <font>
      <b/>
      <sz val="12"/>
      <color rgb="FF1A5C2A"/>
      <name val="Calibri"/>
    </font>
    <font>
      <b/>
      <sz val="12"/>
      <color rgb="FF0D3B66"/>
      <name val="Calibri"/>
    </font>
    <font>
      <i/>
      <sz val="9"/>
      <color rgb="FF3A3A3A"/>
      <name val="Calibri"/>
    </font>
    <font>
      <sz val="10"/>
      <color rgb="FF3A3A3A"/>
      <name val="Calibri"/>
    </font>
    <font>
      <b/>
      <sz val="11"/>
      <name val="Calibri"/>
    </font>
    <font>
      <b/>
      <sz val="9"/>
      <color rgb="FF0D0D0D"/>
      <name val="Calibri"/>
    </font>
    <font>
      <b/>
      <sz val="9"/>
      <name val="Calibri"/>
    </font>
  </fonts>
  <fills count="14">
    <fill>
      <patternFill patternType="none"/>
    </fill>
    <fill>
      <patternFill patternType="gray125"/>
    </fill>
    <fill>
      <patternFill patternType="solid">
        <fgColor rgb="FF0D0D0D"/>
      </patternFill>
    </fill>
    <fill>
      <patternFill patternType="solid">
        <fgColor rgb="FF3A3A3A"/>
      </patternFill>
    </fill>
    <fill>
      <patternFill patternType="solid">
        <fgColor rgb="FFFBF5DC"/>
      </patternFill>
    </fill>
    <fill>
      <patternFill patternType="solid">
        <fgColor rgb="FFD4AF37"/>
      </patternFill>
    </fill>
    <fill>
      <patternFill patternType="solid">
        <fgColor rgb="FFF5E6A3"/>
      </patternFill>
    </fill>
    <fill>
      <patternFill patternType="solid">
        <fgColor rgb="FFFFFFFF"/>
      </patternFill>
    </fill>
    <fill>
      <patternFill patternType="solid">
        <fgColor rgb="FFC8E6C9"/>
      </patternFill>
    </fill>
    <fill>
      <patternFill patternType="solid">
        <fgColor rgb="FF8B0000"/>
      </patternFill>
    </fill>
    <fill>
      <patternFill patternType="solid">
        <fgColor rgb="FFFFCDD2"/>
      </patternFill>
    </fill>
    <fill>
      <patternFill patternType="solid">
        <fgColor rgb="FF0D3B66"/>
      </patternFill>
    </fill>
    <fill>
      <patternFill patternType="solid">
        <fgColor rgb="FFBBDEFB"/>
      </patternFill>
    </fill>
    <fill>
      <patternFill patternType="solid">
        <fgColor rgb="FFF2F2F2"/>
      </patternFill>
    </fill>
  </fills>
  <borders count="4">
    <border>
      <left/>
      <right/>
      <top/>
      <bottom/>
      <diagonal/>
    </border>
    <border>
      <left style="thin">
        <color rgb="FFD4AF37"/>
      </left>
      <right style="thin">
        <color rgb="FFD4AF37"/>
      </right>
      <top style="thin">
        <color rgb="FFD4AF37"/>
      </top>
      <bottom style="thin">
        <color rgb="FFD4AF37"/>
      </bottom>
      <diagonal/>
    </border>
    <border>
      <left style="medium">
        <color rgb="FFD4AF37"/>
      </left>
      <right style="medium">
        <color rgb="FFD4AF37"/>
      </right>
      <top style="medium">
        <color rgb="FFD4AF37"/>
      </top>
      <bottom style="medium">
        <color rgb="FFD4AF37"/>
      </bottom>
      <diagonal/>
    </border>
    <border>
      <left style="medium">
        <color rgb="FFB8860B"/>
      </left>
      <right style="medium">
        <color rgb="FFB8860B"/>
      </right>
      <top style="medium">
        <color rgb="FFB8860B"/>
      </top>
      <bottom style="medium">
        <color rgb="FFB8860B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9" fillId="5" borderId="3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left" vertical="center"/>
    </xf>
    <xf numFmtId="164" fontId="10" fillId="4" borderId="1" xfId="0" applyNumberFormat="1" applyFont="1" applyFill="1" applyBorder="1" applyAlignment="1">
      <alignment horizontal="right" vertical="center"/>
    </xf>
    <xf numFmtId="165" fontId="10" fillId="4" borderId="1" xfId="0" applyNumberFormat="1" applyFont="1" applyFill="1" applyBorder="1" applyAlignment="1">
      <alignment horizontal="right" vertical="center"/>
    </xf>
    <xf numFmtId="0" fontId="9" fillId="6" borderId="1" xfId="0" applyFont="1" applyFill="1" applyBorder="1" applyAlignment="1">
      <alignment horizontal="left" vertical="center"/>
    </xf>
    <xf numFmtId="164" fontId="10" fillId="7" borderId="1" xfId="0" applyNumberFormat="1" applyFont="1" applyFill="1" applyBorder="1" applyAlignment="1">
      <alignment horizontal="right" vertical="center"/>
    </xf>
    <xf numFmtId="165" fontId="10" fillId="7" borderId="1" xfId="0" applyNumberFormat="1" applyFont="1" applyFill="1" applyBorder="1" applyAlignment="1">
      <alignment horizontal="right" vertical="center"/>
    </xf>
    <xf numFmtId="164" fontId="9" fillId="5" borderId="3" xfId="0" applyNumberFormat="1" applyFont="1" applyFill="1" applyBorder="1" applyAlignment="1">
      <alignment horizontal="center" vertical="center"/>
    </xf>
    <xf numFmtId="165" fontId="9" fillId="5" borderId="3" xfId="0" applyNumberFormat="1" applyFont="1" applyFill="1" applyBorder="1" applyAlignment="1">
      <alignment horizontal="center" vertical="center"/>
    </xf>
    <xf numFmtId="164" fontId="17" fillId="8" borderId="3" xfId="0" applyNumberFormat="1" applyFont="1" applyFill="1" applyBorder="1" applyAlignment="1">
      <alignment horizontal="right" vertical="center"/>
    </xf>
    <xf numFmtId="164" fontId="19" fillId="10" borderId="3" xfId="0" applyNumberFormat="1" applyFont="1" applyFill="1" applyBorder="1" applyAlignment="1">
      <alignment horizontal="right" vertical="center"/>
    </xf>
    <xf numFmtId="164" fontId="20" fillId="12" borderId="3" xfId="0" applyNumberFormat="1" applyFont="1" applyFill="1" applyBorder="1" applyAlignment="1">
      <alignment horizontal="right" vertical="center"/>
    </xf>
    <xf numFmtId="164" fontId="21" fillId="6" borderId="3" xfId="0" applyNumberFormat="1" applyFont="1" applyFill="1" applyBorder="1" applyAlignment="1">
      <alignment horizontal="right" vertical="center"/>
    </xf>
    <xf numFmtId="0" fontId="12" fillId="6" borderId="3" xfId="0" applyFont="1" applyFill="1" applyBorder="1" applyAlignment="1">
      <alignment horizontal="center" vertical="center"/>
    </xf>
    <xf numFmtId="164" fontId="22" fillId="6" borderId="3" xfId="0" applyNumberFormat="1" applyFont="1" applyFill="1" applyBorder="1" applyAlignment="1">
      <alignment horizontal="right" vertical="center"/>
    </xf>
    <xf numFmtId="0" fontId="9" fillId="6" borderId="3" xfId="0" applyFont="1" applyFill="1" applyBorder="1" applyAlignment="1">
      <alignment horizontal="center" vertical="center"/>
    </xf>
    <xf numFmtId="165" fontId="23" fillId="6" borderId="3" xfId="0" applyNumberFormat="1" applyFont="1" applyFill="1" applyBorder="1" applyAlignment="1">
      <alignment horizontal="right" vertical="center"/>
    </xf>
    <xf numFmtId="0" fontId="14" fillId="3" borderId="1" xfId="0" applyFont="1" applyFill="1" applyBorder="1" applyAlignment="1">
      <alignment horizontal="center" vertical="center" wrapText="1"/>
    </xf>
    <xf numFmtId="0" fontId="14" fillId="9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center"/>
    </xf>
    <xf numFmtId="164" fontId="15" fillId="4" borderId="1" xfId="0" applyNumberFormat="1" applyFont="1" applyFill="1" applyBorder="1" applyAlignment="1">
      <alignment horizontal="right" vertical="center"/>
    </xf>
    <xf numFmtId="0" fontId="10" fillId="10" borderId="1" xfId="0" applyFont="1" applyFill="1" applyBorder="1" applyAlignment="1">
      <alignment horizontal="left" vertical="center"/>
    </xf>
    <xf numFmtId="0" fontId="10" fillId="7" borderId="1" xfId="0" applyFont="1" applyFill="1" applyBorder="1" applyAlignment="1">
      <alignment horizontal="left" vertical="center"/>
    </xf>
    <xf numFmtId="0" fontId="16" fillId="5" borderId="3" xfId="0" applyFont="1" applyFill="1" applyBorder="1" applyAlignment="1">
      <alignment horizontal="center" vertical="center"/>
    </xf>
    <xf numFmtId="164" fontId="16" fillId="5" borderId="3" xfId="0" applyNumberFormat="1" applyFont="1" applyFill="1" applyBorder="1" applyAlignment="1">
      <alignment horizontal="center" vertical="center"/>
    </xf>
    <xf numFmtId="0" fontId="14" fillId="11" borderId="1" xfId="0" applyFont="1" applyFill="1" applyBorder="1" applyAlignment="1">
      <alignment horizontal="center" vertical="center" wrapText="1"/>
    </xf>
    <xf numFmtId="0" fontId="10" fillId="12" borderId="1" xfId="0" applyFont="1" applyFill="1" applyBorder="1" applyAlignment="1">
      <alignment horizontal="left" vertical="center"/>
    </xf>
    <xf numFmtId="0" fontId="18" fillId="9" borderId="3" xfId="0" applyFont="1" applyFill="1" applyBorder="1" applyAlignment="1">
      <alignment horizontal="center" vertical="center"/>
    </xf>
    <xf numFmtId="164" fontId="18" fillId="9" borderId="3" xfId="0" applyNumberFormat="1" applyFont="1" applyFill="1" applyBorder="1" applyAlignment="1">
      <alignment horizontal="right" vertical="center"/>
    </xf>
    <xf numFmtId="0" fontId="18" fillId="11" borderId="3" xfId="0" applyFont="1" applyFill="1" applyBorder="1" applyAlignment="1">
      <alignment horizontal="center" vertical="center"/>
    </xf>
    <xf numFmtId="164" fontId="18" fillId="11" borderId="3" xfId="0" applyNumberFormat="1" applyFont="1" applyFill="1" applyBorder="1" applyAlignment="1">
      <alignment horizontal="right" vertical="center"/>
    </xf>
    <xf numFmtId="0" fontId="25" fillId="4" borderId="1" xfId="0" applyFont="1" applyFill="1" applyBorder="1" applyAlignment="1">
      <alignment horizontal="center" vertical="center"/>
    </xf>
    <xf numFmtId="164" fontId="10" fillId="13" borderId="1" xfId="0" applyNumberFormat="1" applyFont="1" applyFill="1" applyBorder="1" applyAlignment="1">
      <alignment horizontal="right" vertical="center"/>
    </xf>
    <xf numFmtId="10" fontId="10" fillId="13" borderId="1" xfId="0" applyNumberFormat="1" applyFont="1" applyFill="1" applyBorder="1" applyAlignment="1">
      <alignment horizontal="right" vertical="center"/>
    </xf>
    <xf numFmtId="165" fontId="0" fillId="13" borderId="1" xfId="0" applyNumberFormat="1" applyFill="1" applyBorder="1" applyAlignment="1">
      <alignment horizontal="right" vertical="center"/>
    </xf>
    <xf numFmtId="0" fontId="0" fillId="4" borderId="1" xfId="0" applyFill="1" applyBorder="1"/>
    <xf numFmtId="0" fontId="9" fillId="7" borderId="1" xfId="0" applyFont="1" applyFill="1" applyBorder="1" applyAlignment="1">
      <alignment horizontal="left" vertical="center"/>
    </xf>
    <xf numFmtId="0" fontId="25" fillId="7" borderId="1" xfId="0" applyFont="1" applyFill="1" applyBorder="1" applyAlignment="1">
      <alignment horizontal="center" vertical="center"/>
    </xf>
    <xf numFmtId="10" fontId="10" fillId="7" borderId="1" xfId="0" applyNumberFormat="1" applyFont="1" applyFill="1" applyBorder="1" applyAlignment="1">
      <alignment horizontal="right" vertical="center"/>
    </xf>
    <xf numFmtId="165" fontId="0" fillId="7" borderId="1" xfId="0" applyNumberFormat="1" applyFill="1" applyBorder="1" applyAlignment="1">
      <alignment horizontal="right" vertical="center"/>
    </xf>
    <xf numFmtId="0" fontId="0" fillId="7" borderId="1" xfId="0" applyFill="1" applyBorder="1"/>
    <xf numFmtId="10" fontId="16" fillId="5" borderId="3" xfId="0" applyNumberFormat="1" applyFont="1" applyFill="1" applyBorder="1" applyAlignment="1">
      <alignment horizontal="center" vertical="center"/>
    </xf>
    <xf numFmtId="14" fontId="0" fillId="4" borderId="1" xfId="0" applyNumberForma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14" fontId="0" fillId="7" borderId="1" xfId="0" applyNumberForma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26" fillId="0" borderId="0" xfId="0" applyFont="1"/>
    <xf numFmtId="0" fontId="27" fillId="5" borderId="3" xfId="0" applyFont="1" applyFill="1" applyBorder="1" applyAlignment="1">
      <alignment horizontal="center" vertical="center"/>
    </xf>
    <xf numFmtId="0" fontId="28" fillId="4" borderId="1" xfId="0" applyFont="1" applyFill="1" applyBorder="1"/>
    <xf numFmtId="164" fontId="0" fillId="4" borderId="1" xfId="0" applyNumberFormat="1" applyFill="1" applyBorder="1"/>
    <xf numFmtId="0" fontId="28" fillId="7" borderId="1" xfId="0" applyFont="1" applyFill="1" applyBorder="1"/>
    <xf numFmtId="164" fontId="0" fillId="7" borderId="1" xfId="0" applyNumberFormat="1" applyFill="1" applyBorder="1"/>
    <xf numFmtId="164" fontId="9" fillId="6" borderId="1" xfId="0" applyNumberFormat="1" applyFont="1" applyFill="1" applyBorder="1" applyAlignment="1">
      <alignment horizontal="right" vertical="center"/>
    </xf>
    <xf numFmtId="4" fontId="15" fillId="4" borderId="1" xfId="0" applyNumberFormat="1" applyFont="1" applyFill="1" applyBorder="1" applyAlignment="1">
      <alignment horizontal="right" vertical="center"/>
    </xf>
    <xf numFmtId="165" fontId="15" fillId="4" borderId="1" xfId="0" applyNumberFormat="1" applyFont="1" applyFill="1" applyBorder="1" applyAlignment="1">
      <alignment horizontal="right" vertical="center"/>
    </xf>
    <xf numFmtId="0" fontId="0" fillId="2" borderId="0" xfId="0" applyFill="1"/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64" fontId="4" fillId="4" borderId="2" xfId="0" applyNumberFormat="1" applyFont="1" applyFill="1" applyBorder="1" applyAlignment="1">
      <alignment horizontal="center" vertical="center"/>
    </xf>
    <xf numFmtId="164" fontId="5" fillId="4" borderId="2" xfId="0" applyNumberFormat="1" applyFont="1" applyFill="1" applyBorder="1" applyAlignment="1">
      <alignment horizontal="center" vertical="center"/>
    </xf>
    <xf numFmtId="164" fontId="6" fillId="4" borderId="2" xfId="0" applyNumberFormat="1" applyFont="1" applyFill="1" applyBorder="1" applyAlignment="1">
      <alignment horizontal="center" vertical="center"/>
    </xf>
    <xf numFmtId="164" fontId="7" fillId="4" borderId="2" xfId="0" applyNumberFormat="1" applyFont="1" applyFill="1" applyBorder="1" applyAlignment="1">
      <alignment horizontal="center" vertical="center"/>
    </xf>
    <xf numFmtId="164" fontId="8" fillId="4" borderId="2" xfId="0" applyNumberFormat="1" applyFont="1" applyFill="1" applyBorder="1" applyAlignment="1">
      <alignment horizontal="center" vertical="center"/>
    </xf>
    <xf numFmtId="165" fontId="8" fillId="4" borderId="2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14" fillId="11" borderId="3" xfId="0" applyFont="1" applyFill="1" applyBorder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14" fillId="9" borderId="3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2" fillId="5" borderId="3" xfId="0" applyFont="1" applyFill="1" applyBorder="1" applyAlignment="1">
      <alignment horizontal="center" vertical="center"/>
    </xf>
    <xf numFmtId="0" fontId="27" fillId="6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Distribución de Gastos — Enero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Enero!$C$7:$C$19</c:f>
              <c:strCache>
                <c:ptCount val="13"/>
                <c:pt idx="0">
                  <c:v>🏠 Vivienda/Alquiler</c:v>
                </c:pt>
                <c:pt idx="1">
                  <c:v>🍽️ Alimentación</c:v>
                </c:pt>
                <c:pt idx="2">
                  <c:v>🚗 Transporte</c:v>
                </c:pt>
                <c:pt idx="3">
                  <c:v>💊 Salud/Farmacia</c:v>
                </c:pt>
                <c:pt idx="4">
                  <c:v>🎭 Ocio/Entretenimiento</c:v>
                </c:pt>
                <c:pt idx="5">
                  <c:v>👔 Ropa/Moda</c:v>
                </c:pt>
                <c:pt idx="6">
                  <c:v>📱 Tecnología/Suscripciones</c:v>
                </c:pt>
                <c:pt idx="7">
                  <c:v>🎓 Educación/Formación</c:v>
                </c:pt>
                <c:pt idx="8">
                  <c:v>✈️ Viajes</c:v>
                </c:pt>
                <c:pt idx="9">
                  <c:v>💆 Bienestar/Deporte</c:v>
                </c:pt>
                <c:pt idx="10">
                  <c:v>🎁 Regalos/Donaciones</c:v>
                </c:pt>
                <c:pt idx="11">
                  <c:v>🔧 Hogar/Reparaciones</c:v>
                </c:pt>
                <c:pt idx="12">
                  <c:v>📦 Otros gastos</c:v>
                </c:pt>
              </c:strCache>
            </c:strRef>
          </c:cat>
          <c:val>
            <c:numRef>
              <c:f>Enero!$D$7:$D$19</c:f>
              <c:numCache>
                <c:formatCode>#,##0.00\ "€"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D5-4A65-A495-B42CCF7A1B48}"/>
            </c:ext>
          </c:extLst>
        </c:ser>
        <c:dLbls>
          <c:showLegendKey val="1"/>
          <c:showVal val="1"/>
          <c:showCatName val="0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Resumen Financiero — Enero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val>
            <c:numRef>
              <c:f>Enero!$B$2:$E$2</c:f>
              <c:numCache>
                <c:formatCode>#,##0.00\ "€"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13-45D8-A87F-20163B6F3E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Euros (€)</a:t>
                </a:r>
              </a:p>
            </c:rich>
          </c:tx>
          <c:overlay val="1"/>
        </c:title>
        <c:numFmt formatCode="#,##0.00\ &quot;€&quot;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  <c:txPr>
        <a:bodyPr/>
        <a:lstStyle/>
        <a:p>
          <a:pPr rtl="0">
            <a:defRPr/>
          </a:pPr>
          <a:endParaRPr lang="es-ES"/>
        </a:p>
      </c:txPr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Distribución Inversiones — Enero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Enero!$C$24:$C$32</c:f>
              <c:strCache>
                <c:ptCount val="9"/>
                <c:pt idx="0">
                  <c:v>📈 Acciones (Bolsa)</c:v>
                </c:pt>
                <c:pt idx="1">
                  <c:v>🔵 ETFs / Fondos Índice</c:v>
                </c:pt>
                <c:pt idx="2">
                  <c:v>🏦 Fondos de inversión</c:v>
                </c:pt>
                <c:pt idx="3">
                  <c:v>📊 Renta Fija / Bonos</c:v>
                </c:pt>
                <c:pt idx="4">
                  <c:v>🏠 Inmobiliario / REITs</c:v>
                </c:pt>
                <c:pt idx="5">
                  <c:v>₿ Criptomonedas</c:v>
                </c:pt>
                <c:pt idx="6">
                  <c:v>💼 Plan de Pensiones</c:v>
                </c:pt>
                <c:pt idx="7">
                  <c:v>🌱 Crowdfunding</c:v>
                </c:pt>
                <c:pt idx="8">
                  <c:v>💛 Otros activos</c:v>
                </c:pt>
              </c:strCache>
            </c:strRef>
          </c:cat>
          <c:val>
            <c:numRef>
              <c:f>Enero!$D$24:$D$32</c:f>
              <c:numCache>
                <c:formatCode>#,##0.00\ "€"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54-48E3-B7A8-8722970068B2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Distribución de Gastos — Febrero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Febrero!$C$7:$C$19</c:f>
              <c:strCache>
                <c:ptCount val="13"/>
                <c:pt idx="0">
                  <c:v>🏠 Vivienda/Alquiler</c:v>
                </c:pt>
                <c:pt idx="1">
                  <c:v>🍽️ Alimentación</c:v>
                </c:pt>
                <c:pt idx="2">
                  <c:v>🚗 Transporte</c:v>
                </c:pt>
                <c:pt idx="3">
                  <c:v>💊 Salud/Farmacia</c:v>
                </c:pt>
                <c:pt idx="4">
                  <c:v>🎭 Ocio/Entretenimiento</c:v>
                </c:pt>
                <c:pt idx="5">
                  <c:v>👔 Ropa/Moda</c:v>
                </c:pt>
                <c:pt idx="6">
                  <c:v>📱 Tecnología/Suscripciones</c:v>
                </c:pt>
                <c:pt idx="7">
                  <c:v>🎓 Educación/Formación</c:v>
                </c:pt>
                <c:pt idx="8">
                  <c:v>✈️ Viajes</c:v>
                </c:pt>
                <c:pt idx="9">
                  <c:v>💆 Bienestar/Deporte</c:v>
                </c:pt>
                <c:pt idx="10">
                  <c:v>🎁 Regalos/Donaciones</c:v>
                </c:pt>
                <c:pt idx="11">
                  <c:v>🔧 Hogar/Reparaciones</c:v>
                </c:pt>
                <c:pt idx="12">
                  <c:v>📦 Otros gastos</c:v>
                </c:pt>
              </c:strCache>
            </c:strRef>
          </c:cat>
          <c:val>
            <c:numRef>
              <c:f>Febrero!$D$7:$D$19</c:f>
              <c:numCache>
                <c:formatCode>#,##0.00\ "€"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B2-4311-95BA-6AB586A53DFF}"/>
            </c:ext>
          </c:extLst>
        </c:ser>
        <c:dLbls>
          <c:showLegendKey val="1"/>
          <c:showVal val="1"/>
          <c:showCatName val="0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Resumen Financiero — Febrero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val>
            <c:numRef>
              <c:f>Febrero!$B$2:$E$2</c:f>
              <c:numCache>
                <c:formatCode>#,##0.00\ "€"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2C-45F2-BBC0-290F00760B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Euros (€)</a:t>
                </a:r>
              </a:p>
            </c:rich>
          </c:tx>
          <c:overlay val="1"/>
        </c:title>
        <c:numFmt formatCode="#,##0.00\ &quot;€&quot;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  <c:txPr>
        <a:bodyPr/>
        <a:lstStyle/>
        <a:p>
          <a:pPr rtl="0">
            <a:defRPr/>
          </a:pPr>
          <a:endParaRPr lang="es-ES"/>
        </a:p>
      </c:txPr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Distribución Inversiones — Febrero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Febrero!$C$24:$C$32</c:f>
              <c:strCache>
                <c:ptCount val="9"/>
                <c:pt idx="0">
                  <c:v>📈 Acciones (Bolsa)</c:v>
                </c:pt>
                <c:pt idx="1">
                  <c:v>🔵 ETFs / Fondos Índice</c:v>
                </c:pt>
                <c:pt idx="2">
                  <c:v>🏦 Fondos de inversión</c:v>
                </c:pt>
                <c:pt idx="3">
                  <c:v>📊 Renta Fija / Bonos</c:v>
                </c:pt>
                <c:pt idx="4">
                  <c:v>🏠 Inmobiliario / REITs</c:v>
                </c:pt>
                <c:pt idx="5">
                  <c:v>₿ Criptomonedas</c:v>
                </c:pt>
                <c:pt idx="6">
                  <c:v>💼 Plan de Pensiones</c:v>
                </c:pt>
                <c:pt idx="7">
                  <c:v>🌱 Crowdfunding</c:v>
                </c:pt>
                <c:pt idx="8">
                  <c:v>💛 Otros activos</c:v>
                </c:pt>
              </c:strCache>
            </c:strRef>
          </c:cat>
          <c:val>
            <c:numRef>
              <c:f>Febrero!$D$24:$D$32</c:f>
              <c:numCache>
                <c:formatCode>#,##0.00\ "€"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16-4781-96FA-8EB9E59AD355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Distribución de Gastos — Marzo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Marzo!$C$7:$C$19</c:f>
              <c:strCache>
                <c:ptCount val="13"/>
                <c:pt idx="0">
                  <c:v>🏠 Vivienda/Alquiler</c:v>
                </c:pt>
                <c:pt idx="1">
                  <c:v>🍽️ Alimentación</c:v>
                </c:pt>
                <c:pt idx="2">
                  <c:v>🚗 Transporte</c:v>
                </c:pt>
                <c:pt idx="3">
                  <c:v>💊 Salud/Farmacia</c:v>
                </c:pt>
                <c:pt idx="4">
                  <c:v>🎭 Ocio/Entretenimiento</c:v>
                </c:pt>
                <c:pt idx="5">
                  <c:v>👔 Ropa/Moda</c:v>
                </c:pt>
                <c:pt idx="6">
                  <c:v>📱 Tecnología/Suscripciones</c:v>
                </c:pt>
                <c:pt idx="7">
                  <c:v>🎓 Educación/Formación</c:v>
                </c:pt>
                <c:pt idx="8">
                  <c:v>✈️ Viajes</c:v>
                </c:pt>
                <c:pt idx="9">
                  <c:v>💆 Bienestar/Deporte</c:v>
                </c:pt>
                <c:pt idx="10">
                  <c:v>🎁 Regalos/Donaciones</c:v>
                </c:pt>
                <c:pt idx="11">
                  <c:v>🔧 Hogar/Reparaciones</c:v>
                </c:pt>
                <c:pt idx="12">
                  <c:v>📦 Otros gastos</c:v>
                </c:pt>
              </c:strCache>
            </c:strRef>
          </c:cat>
          <c:val>
            <c:numRef>
              <c:f>Marzo!$D$7:$D$19</c:f>
              <c:numCache>
                <c:formatCode>#,##0.00\ "€"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2F-4A92-89AD-FD4BB0631418}"/>
            </c:ext>
          </c:extLst>
        </c:ser>
        <c:dLbls>
          <c:showLegendKey val="1"/>
          <c:showVal val="1"/>
          <c:showCatName val="0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Resumen Financiero — Marzo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val>
            <c:numRef>
              <c:f>Marzo!$B$2:$E$2</c:f>
              <c:numCache>
                <c:formatCode>#,##0.00\ "€"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C6-4C73-B2C7-1125402347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Euros (€)</a:t>
                </a:r>
              </a:p>
            </c:rich>
          </c:tx>
          <c:overlay val="1"/>
        </c:title>
        <c:numFmt formatCode="#,##0.00\ &quot;€&quot;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  <c:txPr>
        <a:bodyPr/>
        <a:lstStyle/>
        <a:p>
          <a:pPr rtl="0">
            <a:defRPr/>
          </a:pPr>
          <a:endParaRPr lang="es-ES"/>
        </a:p>
      </c:txPr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Distribución Inversiones — Marzo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Marzo!$C$24:$C$32</c:f>
              <c:strCache>
                <c:ptCount val="9"/>
                <c:pt idx="0">
                  <c:v>📈 Acciones (Bolsa)</c:v>
                </c:pt>
                <c:pt idx="1">
                  <c:v>🔵 ETFs / Fondos Índice</c:v>
                </c:pt>
                <c:pt idx="2">
                  <c:v>🏦 Fondos de inversión</c:v>
                </c:pt>
                <c:pt idx="3">
                  <c:v>📊 Renta Fija / Bonos</c:v>
                </c:pt>
                <c:pt idx="4">
                  <c:v>🏠 Inmobiliario / REITs</c:v>
                </c:pt>
                <c:pt idx="5">
                  <c:v>₿ Criptomonedas</c:v>
                </c:pt>
                <c:pt idx="6">
                  <c:v>💼 Plan de Pensiones</c:v>
                </c:pt>
                <c:pt idx="7">
                  <c:v>🌱 Crowdfunding</c:v>
                </c:pt>
                <c:pt idx="8">
                  <c:v>💛 Otros activos</c:v>
                </c:pt>
              </c:strCache>
            </c:strRef>
          </c:cat>
          <c:val>
            <c:numRef>
              <c:f>Marzo!$D$24:$D$32</c:f>
              <c:numCache>
                <c:formatCode>#,##0.00\ "€"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31-46BB-B14E-EF45E0E5C0A3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Distribución de Gastos — Abril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Abril!$C$7:$C$19</c:f>
              <c:strCache>
                <c:ptCount val="13"/>
                <c:pt idx="0">
                  <c:v>🏠 Vivienda/Alquiler</c:v>
                </c:pt>
                <c:pt idx="1">
                  <c:v>🍽️ Alimentación</c:v>
                </c:pt>
                <c:pt idx="2">
                  <c:v>🚗 Transporte</c:v>
                </c:pt>
                <c:pt idx="3">
                  <c:v>💊 Salud/Farmacia</c:v>
                </c:pt>
                <c:pt idx="4">
                  <c:v>🎭 Ocio/Entretenimiento</c:v>
                </c:pt>
                <c:pt idx="5">
                  <c:v>👔 Ropa/Moda</c:v>
                </c:pt>
                <c:pt idx="6">
                  <c:v>📱 Tecnología/Suscripciones</c:v>
                </c:pt>
                <c:pt idx="7">
                  <c:v>🎓 Educación/Formación</c:v>
                </c:pt>
                <c:pt idx="8">
                  <c:v>✈️ Viajes</c:v>
                </c:pt>
                <c:pt idx="9">
                  <c:v>💆 Bienestar/Deporte</c:v>
                </c:pt>
                <c:pt idx="10">
                  <c:v>🎁 Regalos/Donaciones</c:v>
                </c:pt>
                <c:pt idx="11">
                  <c:v>🔧 Hogar/Reparaciones</c:v>
                </c:pt>
                <c:pt idx="12">
                  <c:v>📦 Otros gastos</c:v>
                </c:pt>
              </c:strCache>
            </c:strRef>
          </c:cat>
          <c:val>
            <c:numRef>
              <c:f>Abril!$D$7:$D$19</c:f>
              <c:numCache>
                <c:formatCode>#,##0.00\ "€"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C9-4C95-90E4-2E0AC403F55F}"/>
            </c:ext>
          </c:extLst>
        </c:ser>
        <c:dLbls>
          <c:showLegendKey val="1"/>
          <c:showVal val="1"/>
          <c:showCatName val="0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Resumen Financiero — Abril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val>
            <c:numRef>
              <c:f>Abril!$B$2:$E$2</c:f>
              <c:numCache>
                <c:formatCode>#,##0.00\ "€"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B1-48D1-AE5C-E175EBE74E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Euros (€)</a:t>
                </a:r>
              </a:p>
            </c:rich>
          </c:tx>
          <c:overlay val="1"/>
        </c:title>
        <c:numFmt formatCode="#,##0.00\ &quot;€&quot;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  <c:txPr>
        <a:bodyPr/>
        <a:lstStyle/>
        <a:p>
          <a:pPr rtl="0">
            <a:defRPr/>
          </a:pPr>
          <a:endParaRPr lang="es-ES"/>
        </a:p>
      </c:txPr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Distribución Inversiones — Abril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Abril!$C$24:$C$32</c:f>
              <c:strCache>
                <c:ptCount val="9"/>
                <c:pt idx="0">
                  <c:v>📈 Acciones (Bolsa)</c:v>
                </c:pt>
                <c:pt idx="1">
                  <c:v>🔵 ETFs / Fondos Índice</c:v>
                </c:pt>
                <c:pt idx="2">
                  <c:v>🏦 Fondos de inversión</c:v>
                </c:pt>
                <c:pt idx="3">
                  <c:v>📊 Renta Fija / Bonos</c:v>
                </c:pt>
                <c:pt idx="4">
                  <c:v>🏠 Inmobiliario / REITs</c:v>
                </c:pt>
                <c:pt idx="5">
                  <c:v>₿ Criptomonedas</c:v>
                </c:pt>
                <c:pt idx="6">
                  <c:v>💼 Plan de Pensiones</c:v>
                </c:pt>
                <c:pt idx="7">
                  <c:v>🌱 Crowdfunding</c:v>
                </c:pt>
                <c:pt idx="8">
                  <c:v>💛 Otros activos</c:v>
                </c:pt>
              </c:strCache>
            </c:strRef>
          </c:cat>
          <c:val>
            <c:numRef>
              <c:f>Abril!$D$24:$D$32</c:f>
              <c:numCache>
                <c:formatCode>#,##0.00\ "€"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37-4388-B170-552EA0A20883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Distribución de Gastos — Mayo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Mayo!$C$7:$C$19</c:f>
              <c:strCache>
                <c:ptCount val="13"/>
                <c:pt idx="0">
                  <c:v>🏠 Vivienda/Alquiler</c:v>
                </c:pt>
                <c:pt idx="1">
                  <c:v>🍽️ Alimentación</c:v>
                </c:pt>
                <c:pt idx="2">
                  <c:v>🚗 Transporte</c:v>
                </c:pt>
                <c:pt idx="3">
                  <c:v>💊 Salud/Farmacia</c:v>
                </c:pt>
                <c:pt idx="4">
                  <c:v>🎭 Ocio/Entretenimiento</c:v>
                </c:pt>
                <c:pt idx="5">
                  <c:v>👔 Ropa/Moda</c:v>
                </c:pt>
                <c:pt idx="6">
                  <c:v>📱 Tecnología/Suscripciones</c:v>
                </c:pt>
                <c:pt idx="7">
                  <c:v>🎓 Educación/Formación</c:v>
                </c:pt>
                <c:pt idx="8">
                  <c:v>✈️ Viajes</c:v>
                </c:pt>
                <c:pt idx="9">
                  <c:v>💆 Bienestar/Deporte</c:v>
                </c:pt>
                <c:pt idx="10">
                  <c:v>🎁 Regalos/Donaciones</c:v>
                </c:pt>
                <c:pt idx="11">
                  <c:v>🔧 Hogar/Reparaciones</c:v>
                </c:pt>
                <c:pt idx="12">
                  <c:v>📦 Otros gastos</c:v>
                </c:pt>
              </c:strCache>
            </c:strRef>
          </c:cat>
          <c:val>
            <c:numRef>
              <c:f>Mayo!$D$7:$D$19</c:f>
              <c:numCache>
                <c:formatCode>#,##0.00\ "€"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F4D-4DC0-9A14-7C4F8B322265}"/>
            </c:ext>
          </c:extLst>
        </c:ser>
        <c:dLbls>
          <c:showLegendKey val="1"/>
          <c:showVal val="1"/>
          <c:showCatName val="0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Resumen Financiero — Mayo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val>
            <c:numRef>
              <c:f>Mayo!$B$2:$E$2</c:f>
              <c:numCache>
                <c:formatCode>#,##0.00\ "€"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16-4FCB-9A60-461C1E15BC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Euros (€)</a:t>
                </a:r>
              </a:p>
            </c:rich>
          </c:tx>
          <c:overlay val="1"/>
        </c:title>
        <c:numFmt formatCode="#,##0.00\ &quot;€&quot;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  <c:txPr>
        <a:bodyPr/>
        <a:lstStyle/>
        <a:p>
          <a:pPr rtl="0">
            <a:defRPr/>
          </a:pPr>
          <a:endParaRPr lang="es-ES"/>
        </a:p>
      </c:txPr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Distribución Inversiones — Mayo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Mayo!$C$24:$C$32</c:f>
              <c:strCache>
                <c:ptCount val="9"/>
                <c:pt idx="0">
                  <c:v>📈 Acciones (Bolsa)</c:v>
                </c:pt>
                <c:pt idx="1">
                  <c:v>🔵 ETFs / Fondos Índice</c:v>
                </c:pt>
                <c:pt idx="2">
                  <c:v>🏦 Fondos de inversión</c:v>
                </c:pt>
                <c:pt idx="3">
                  <c:v>📊 Renta Fija / Bonos</c:v>
                </c:pt>
                <c:pt idx="4">
                  <c:v>🏠 Inmobiliario / REITs</c:v>
                </c:pt>
                <c:pt idx="5">
                  <c:v>₿ Criptomonedas</c:v>
                </c:pt>
                <c:pt idx="6">
                  <c:v>💼 Plan de Pensiones</c:v>
                </c:pt>
                <c:pt idx="7">
                  <c:v>🌱 Crowdfunding</c:v>
                </c:pt>
                <c:pt idx="8">
                  <c:v>💛 Otros activos</c:v>
                </c:pt>
              </c:strCache>
            </c:strRef>
          </c:cat>
          <c:val>
            <c:numRef>
              <c:f>Mayo!$D$24:$D$32</c:f>
              <c:numCache>
                <c:formatCode>#,##0.00\ "€"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98-4DD3-A0AF-7B32922BB8C6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t>Distribución de Gastos — Junio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Junio!$C$7:$C$19</c:f>
              <c:strCache>
                <c:ptCount val="13"/>
                <c:pt idx="0">
                  <c:v>🏠 Vivienda/Alquiler</c:v>
                </c:pt>
                <c:pt idx="1">
                  <c:v>🍽️ Alimentación</c:v>
                </c:pt>
                <c:pt idx="2">
                  <c:v>🚗 Transporte</c:v>
                </c:pt>
                <c:pt idx="3">
                  <c:v>💊 Salud/Farmacia</c:v>
                </c:pt>
                <c:pt idx="4">
                  <c:v>🎭 Ocio/Entretenimiento</c:v>
                </c:pt>
                <c:pt idx="5">
                  <c:v>👔 Ropa/Moda</c:v>
                </c:pt>
                <c:pt idx="6">
                  <c:v>📱 Tecnología/Suscripciones</c:v>
                </c:pt>
                <c:pt idx="7">
                  <c:v>🎓 Educación/Formación</c:v>
                </c:pt>
                <c:pt idx="8">
                  <c:v>✈️ Viajes</c:v>
                </c:pt>
                <c:pt idx="9">
                  <c:v>💆 Bienestar/Deporte</c:v>
                </c:pt>
                <c:pt idx="10">
                  <c:v>🎁 Regalos/Donaciones</c:v>
                </c:pt>
                <c:pt idx="11">
                  <c:v>🔧 Hogar/Reparaciones</c:v>
                </c:pt>
                <c:pt idx="12">
                  <c:v>📦 Otros gastos</c:v>
                </c:pt>
              </c:strCache>
            </c:strRef>
          </c:cat>
          <c:val>
            <c:numRef>
              <c:f>Junio!$D$7:$D$19</c:f>
              <c:numCache>
                <c:formatCode>#,##0.00\ "€"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89-41A0-A5CC-43F7095A37DA}"/>
            </c:ext>
          </c:extLst>
        </c:ser>
        <c:dLbls>
          <c:showLegendKey val="1"/>
          <c:showVal val="1"/>
          <c:showCatName val="0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t>Resumen Financiero — Junio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val>
            <c:numRef>
              <c:f>Junio!$B$2:$E$2</c:f>
              <c:numCache>
                <c:formatCode>#,##0.00\ "€"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9D-4289-B284-259EBEF7F5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t>Euros (€)</a:t>
                </a:r>
              </a:p>
            </c:rich>
          </c:tx>
          <c:overlay val="1"/>
        </c:title>
        <c:numFmt formatCode="#,##0.00\ &quot;€&quot;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t>Distribución Inversiones — Junio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Junio!$C$24:$C$32</c:f>
              <c:strCache>
                <c:ptCount val="9"/>
                <c:pt idx="0">
                  <c:v>📈 Acciones (Bolsa)</c:v>
                </c:pt>
                <c:pt idx="1">
                  <c:v>🔵 ETFs / Fondos Índice</c:v>
                </c:pt>
                <c:pt idx="2">
                  <c:v>🏦 Fondos de inversión</c:v>
                </c:pt>
                <c:pt idx="3">
                  <c:v>📊 Renta Fija / Bonos</c:v>
                </c:pt>
                <c:pt idx="4">
                  <c:v>🏠 Inmobiliario / REITs</c:v>
                </c:pt>
                <c:pt idx="5">
                  <c:v>₿ Criptomonedas</c:v>
                </c:pt>
                <c:pt idx="6">
                  <c:v>💼 Plan de Pensiones</c:v>
                </c:pt>
                <c:pt idx="7">
                  <c:v>🌱 Crowdfunding</c:v>
                </c:pt>
                <c:pt idx="8">
                  <c:v>💛 Otros activos</c:v>
                </c:pt>
              </c:strCache>
            </c:strRef>
          </c:cat>
          <c:val>
            <c:numRef>
              <c:f>Junio!$D$24:$D$32</c:f>
              <c:numCache>
                <c:formatCode>#,##0.00\ "€"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6DF-47C0-ABD0-D94E4314B116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t>Distribución de Gastos — Julio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Julio!$C$7:$C$19</c:f>
              <c:strCache>
                <c:ptCount val="13"/>
                <c:pt idx="0">
                  <c:v>🏠 Vivienda/Alquiler</c:v>
                </c:pt>
                <c:pt idx="1">
                  <c:v>🍽️ Alimentación</c:v>
                </c:pt>
                <c:pt idx="2">
                  <c:v>🚗 Transporte</c:v>
                </c:pt>
                <c:pt idx="3">
                  <c:v>💊 Salud/Farmacia</c:v>
                </c:pt>
                <c:pt idx="4">
                  <c:v>🎭 Ocio/Entretenimiento</c:v>
                </c:pt>
                <c:pt idx="5">
                  <c:v>👔 Ropa/Moda</c:v>
                </c:pt>
                <c:pt idx="6">
                  <c:v>📱 Tecnología/Suscripciones</c:v>
                </c:pt>
                <c:pt idx="7">
                  <c:v>🎓 Educación/Formación</c:v>
                </c:pt>
                <c:pt idx="8">
                  <c:v>✈️ Viajes</c:v>
                </c:pt>
                <c:pt idx="9">
                  <c:v>💆 Bienestar/Deporte</c:v>
                </c:pt>
                <c:pt idx="10">
                  <c:v>🎁 Regalos/Donaciones</c:v>
                </c:pt>
                <c:pt idx="11">
                  <c:v>🔧 Hogar/Reparaciones</c:v>
                </c:pt>
                <c:pt idx="12">
                  <c:v>📦 Otros gastos</c:v>
                </c:pt>
              </c:strCache>
            </c:strRef>
          </c:cat>
          <c:val>
            <c:numRef>
              <c:f>Julio!$D$7:$D$19</c:f>
              <c:numCache>
                <c:formatCode>#,##0.00\ "€"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15-4BB2-A746-38177BC3EE25}"/>
            </c:ext>
          </c:extLst>
        </c:ser>
        <c:dLbls>
          <c:showLegendKey val="1"/>
          <c:showVal val="1"/>
          <c:showCatName val="0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t>Resumen Financiero — Julio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val>
            <c:numRef>
              <c:f>Julio!$B$2:$E$2</c:f>
              <c:numCache>
                <c:formatCode>#,##0.00\ "€"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540-4E8A-86AE-E91222B6C8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t>Euros (€)</a:t>
                </a:r>
              </a:p>
            </c:rich>
          </c:tx>
          <c:overlay val="1"/>
        </c:title>
        <c:numFmt formatCode="#,##0.00\ &quot;€&quot;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t>Distribución Inversiones — Julio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Julio!$C$24:$C$32</c:f>
              <c:strCache>
                <c:ptCount val="9"/>
                <c:pt idx="0">
                  <c:v>📈 Acciones (Bolsa)</c:v>
                </c:pt>
                <c:pt idx="1">
                  <c:v>🔵 ETFs / Fondos Índice</c:v>
                </c:pt>
                <c:pt idx="2">
                  <c:v>🏦 Fondos de inversión</c:v>
                </c:pt>
                <c:pt idx="3">
                  <c:v>📊 Renta Fija / Bonos</c:v>
                </c:pt>
                <c:pt idx="4">
                  <c:v>🏠 Inmobiliario / REITs</c:v>
                </c:pt>
                <c:pt idx="5">
                  <c:v>₿ Criptomonedas</c:v>
                </c:pt>
                <c:pt idx="6">
                  <c:v>💼 Plan de Pensiones</c:v>
                </c:pt>
                <c:pt idx="7">
                  <c:v>🌱 Crowdfunding</c:v>
                </c:pt>
                <c:pt idx="8">
                  <c:v>💛 Otros activos</c:v>
                </c:pt>
              </c:strCache>
            </c:strRef>
          </c:cat>
          <c:val>
            <c:numRef>
              <c:f>Julio!$D$24:$D$32</c:f>
              <c:numCache>
                <c:formatCode>#,##0.00\ "€"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E74-408C-A48F-324755F4459A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t>Distribución de Gastos — Agosto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Agosto!$C$7:$C$19</c:f>
              <c:strCache>
                <c:ptCount val="13"/>
                <c:pt idx="0">
                  <c:v>🏠 Vivienda/Alquiler</c:v>
                </c:pt>
                <c:pt idx="1">
                  <c:v>🍽️ Alimentación</c:v>
                </c:pt>
                <c:pt idx="2">
                  <c:v>🚗 Transporte</c:v>
                </c:pt>
                <c:pt idx="3">
                  <c:v>💊 Salud/Farmacia</c:v>
                </c:pt>
                <c:pt idx="4">
                  <c:v>🎭 Ocio/Entretenimiento</c:v>
                </c:pt>
                <c:pt idx="5">
                  <c:v>👔 Ropa/Moda</c:v>
                </c:pt>
                <c:pt idx="6">
                  <c:v>📱 Tecnología/Suscripciones</c:v>
                </c:pt>
                <c:pt idx="7">
                  <c:v>🎓 Educación/Formación</c:v>
                </c:pt>
                <c:pt idx="8">
                  <c:v>✈️ Viajes</c:v>
                </c:pt>
                <c:pt idx="9">
                  <c:v>💆 Bienestar/Deporte</c:v>
                </c:pt>
                <c:pt idx="10">
                  <c:v>🎁 Regalos/Donaciones</c:v>
                </c:pt>
                <c:pt idx="11">
                  <c:v>🔧 Hogar/Reparaciones</c:v>
                </c:pt>
                <c:pt idx="12">
                  <c:v>📦 Otros gastos</c:v>
                </c:pt>
              </c:strCache>
            </c:strRef>
          </c:cat>
          <c:val>
            <c:numRef>
              <c:f>Agosto!$D$7:$D$19</c:f>
              <c:numCache>
                <c:formatCode>#,##0.00\ "€"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361-48F2-9C05-988917E50EE6}"/>
            </c:ext>
          </c:extLst>
        </c:ser>
        <c:dLbls>
          <c:showLegendKey val="1"/>
          <c:showVal val="1"/>
          <c:showCatName val="0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t>Resumen Financiero — Agosto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val>
            <c:numRef>
              <c:f>Agosto!$B$2:$E$2</c:f>
              <c:numCache>
                <c:formatCode>#,##0.00\ "€"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F8A-4DD0-81A5-763CC3F329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t>Euros (€)</a:t>
                </a:r>
              </a:p>
            </c:rich>
          </c:tx>
          <c:overlay val="1"/>
        </c:title>
        <c:numFmt formatCode="#,##0.00\ &quot;€&quot;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t>Distribución Inversiones — Agosto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Agosto!$C$24:$C$32</c:f>
              <c:strCache>
                <c:ptCount val="9"/>
                <c:pt idx="0">
                  <c:v>📈 Acciones (Bolsa)</c:v>
                </c:pt>
                <c:pt idx="1">
                  <c:v>🔵 ETFs / Fondos Índice</c:v>
                </c:pt>
                <c:pt idx="2">
                  <c:v>🏦 Fondos de inversión</c:v>
                </c:pt>
                <c:pt idx="3">
                  <c:v>📊 Renta Fija / Bonos</c:v>
                </c:pt>
                <c:pt idx="4">
                  <c:v>🏠 Inmobiliario / REITs</c:v>
                </c:pt>
                <c:pt idx="5">
                  <c:v>₿ Criptomonedas</c:v>
                </c:pt>
                <c:pt idx="6">
                  <c:v>💼 Plan de Pensiones</c:v>
                </c:pt>
                <c:pt idx="7">
                  <c:v>🌱 Crowdfunding</c:v>
                </c:pt>
                <c:pt idx="8">
                  <c:v>💛 Otros activos</c:v>
                </c:pt>
              </c:strCache>
            </c:strRef>
          </c:cat>
          <c:val>
            <c:numRef>
              <c:f>Agosto!$D$24:$D$32</c:f>
              <c:numCache>
                <c:formatCode>#,##0.00\ "€"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06-4B48-98F0-5BDEA344C507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t>Distribución de Gastos — Septiembre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Septiembre!$C$7:$C$19</c:f>
              <c:strCache>
                <c:ptCount val="13"/>
                <c:pt idx="0">
                  <c:v>🏠 Vivienda/Alquiler</c:v>
                </c:pt>
                <c:pt idx="1">
                  <c:v>🍽️ Alimentación</c:v>
                </c:pt>
                <c:pt idx="2">
                  <c:v>🚗 Transporte</c:v>
                </c:pt>
                <c:pt idx="3">
                  <c:v>💊 Salud/Farmacia</c:v>
                </c:pt>
                <c:pt idx="4">
                  <c:v>🎭 Ocio/Entretenimiento</c:v>
                </c:pt>
                <c:pt idx="5">
                  <c:v>👔 Ropa/Moda</c:v>
                </c:pt>
                <c:pt idx="6">
                  <c:v>📱 Tecnología/Suscripciones</c:v>
                </c:pt>
                <c:pt idx="7">
                  <c:v>🎓 Educación/Formación</c:v>
                </c:pt>
                <c:pt idx="8">
                  <c:v>✈️ Viajes</c:v>
                </c:pt>
                <c:pt idx="9">
                  <c:v>💆 Bienestar/Deporte</c:v>
                </c:pt>
                <c:pt idx="10">
                  <c:v>🎁 Regalos/Donaciones</c:v>
                </c:pt>
                <c:pt idx="11">
                  <c:v>🔧 Hogar/Reparaciones</c:v>
                </c:pt>
                <c:pt idx="12">
                  <c:v>📦 Otros gastos</c:v>
                </c:pt>
              </c:strCache>
            </c:strRef>
          </c:cat>
          <c:val>
            <c:numRef>
              <c:f>Septiembre!$D$7:$D$19</c:f>
              <c:numCache>
                <c:formatCode>#,##0.00\ "€"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99-459C-8183-183009B0E578}"/>
            </c:ext>
          </c:extLst>
        </c:ser>
        <c:dLbls>
          <c:showLegendKey val="1"/>
          <c:showVal val="1"/>
          <c:showCatName val="0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t>Resumen Financiero — Septiembre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val>
            <c:numRef>
              <c:f>Septiembre!$B$2:$E$2</c:f>
              <c:numCache>
                <c:formatCode>#,##0.00\ "€"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25-43ED-9291-12E23D2CA1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t>Euros (€)</a:t>
                </a:r>
              </a:p>
            </c:rich>
          </c:tx>
          <c:overlay val="1"/>
        </c:title>
        <c:numFmt formatCode="#,##0.00\ &quot;€&quot;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t>Distribución Inversiones — Septiembre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Septiembre!$C$24:$C$32</c:f>
              <c:strCache>
                <c:ptCount val="9"/>
                <c:pt idx="0">
                  <c:v>📈 Acciones (Bolsa)</c:v>
                </c:pt>
                <c:pt idx="1">
                  <c:v>🔵 ETFs / Fondos Índice</c:v>
                </c:pt>
                <c:pt idx="2">
                  <c:v>🏦 Fondos de inversión</c:v>
                </c:pt>
                <c:pt idx="3">
                  <c:v>📊 Renta Fija / Bonos</c:v>
                </c:pt>
                <c:pt idx="4">
                  <c:v>🏠 Inmobiliario / REITs</c:v>
                </c:pt>
                <c:pt idx="5">
                  <c:v>₿ Criptomonedas</c:v>
                </c:pt>
                <c:pt idx="6">
                  <c:v>💼 Plan de Pensiones</c:v>
                </c:pt>
                <c:pt idx="7">
                  <c:v>🌱 Crowdfunding</c:v>
                </c:pt>
                <c:pt idx="8">
                  <c:v>💛 Otros activos</c:v>
                </c:pt>
              </c:strCache>
            </c:strRef>
          </c:cat>
          <c:val>
            <c:numRef>
              <c:f>Septiembre!$D$24:$D$32</c:f>
              <c:numCache>
                <c:formatCode>#,##0.00\ "€"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D1-4DA1-BE01-F423B127CD8C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t>Distribución de Gastos — Octubre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Octubre!$C$7:$C$19</c:f>
              <c:strCache>
                <c:ptCount val="13"/>
                <c:pt idx="0">
                  <c:v>🏠 Vivienda/Alquiler</c:v>
                </c:pt>
                <c:pt idx="1">
                  <c:v>🍽️ Alimentación</c:v>
                </c:pt>
                <c:pt idx="2">
                  <c:v>🚗 Transporte</c:v>
                </c:pt>
                <c:pt idx="3">
                  <c:v>💊 Salud/Farmacia</c:v>
                </c:pt>
                <c:pt idx="4">
                  <c:v>🎭 Ocio/Entretenimiento</c:v>
                </c:pt>
                <c:pt idx="5">
                  <c:v>👔 Ropa/Moda</c:v>
                </c:pt>
                <c:pt idx="6">
                  <c:v>📱 Tecnología/Suscripciones</c:v>
                </c:pt>
                <c:pt idx="7">
                  <c:v>🎓 Educación/Formación</c:v>
                </c:pt>
                <c:pt idx="8">
                  <c:v>✈️ Viajes</c:v>
                </c:pt>
                <c:pt idx="9">
                  <c:v>💆 Bienestar/Deporte</c:v>
                </c:pt>
                <c:pt idx="10">
                  <c:v>🎁 Regalos/Donaciones</c:v>
                </c:pt>
                <c:pt idx="11">
                  <c:v>🔧 Hogar/Reparaciones</c:v>
                </c:pt>
                <c:pt idx="12">
                  <c:v>📦 Otros gastos</c:v>
                </c:pt>
              </c:strCache>
            </c:strRef>
          </c:cat>
          <c:val>
            <c:numRef>
              <c:f>Octubre!$D$7:$D$19</c:f>
              <c:numCache>
                <c:formatCode>#,##0.00\ "€"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24-4D9E-A6E1-0CBDC23FE550}"/>
            </c:ext>
          </c:extLst>
        </c:ser>
        <c:dLbls>
          <c:showLegendKey val="1"/>
          <c:showVal val="1"/>
          <c:showCatName val="0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t>Resumen Financiero — Octubre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val>
            <c:numRef>
              <c:f>Octubre!$B$2:$E$2</c:f>
              <c:numCache>
                <c:formatCode>#,##0.00\ "€"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C0-4B7E-866D-9B8FDD297D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t>Euros (€)</a:t>
                </a:r>
              </a:p>
            </c:rich>
          </c:tx>
          <c:overlay val="1"/>
        </c:title>
        <c:numFmt formatCode="#,##0.00\ &quot;€&quot;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t>Distribución Inversiones — Octubre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Octubre!$C$24:$C$32</c:f>
              <c:strCache>
                <c:ptCount val="9"/>
                <c:pt idx="0">
                  <c:v>📈 Acciones (Bolsa)</c:v>
                </c:pt>
                <c:pt idx="1">
                  <c:v>🔵 ETFs / Fondos Índice</c:v>
                </c:pt>
                <c:pt idx="2">
                  <c:v>🏦 Fondos de inversión</c:v>
                </c:pt>
                <c:pt idx="3">
                  <c:v>📊 Renta Fija / Bonos</c:v>
                </c:pt>
                <c:pt idx="4">
                  <c:v>🏠 Inmobiliario / REITs</c:v>
                </c:pt>
                <c:pt idx="5">
                  <c:v>₿ Criptomonedas</c:v>
                </c:pt>
                <c:pt idx="6">
                  <c:v>💼 Plan de Pensiones</c:v>
                </c:pt>
                <c:pt idx="7">
                  <c:v>🌱 Crowdfunding</c:v>
                </c:pt>
                <c:pt idx="8">
                  <c:v>💛 Otros activos</c:v>
                </c:pt>
              </c:strCache>
            </c:strRef>
          </c:cat>
          <c:val>
            <c:numRef>
              <c:f>Octubre!$D$24:$D$32</c:f>
              <c:numCache>
                <c:formatCode>#,##0.00\ "€"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46-44D8-8502-80E700C926FC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t>Distribución de Gastos — Noviembre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Noviembre!$C$7:$C$19</c:f>
              <c:strCache>
                <c:ptCount val="13"/>
                <c:pt idx="0">
                  <c:v>🏠 Vivienda/Alquiler</c:v>
                </c:pt>
                <c:pt idx="1">
                  <c:v>🍽️ Alimentación</c:v>
                </c:pt>
                <c:pt idx="2">
                  <c:v>🚗 Transporte</c:v>
                </c:pt>
                <c:pt idx="3">
                  <c:v>💊 Salud/Farmacia</c:v>
                </c:pt>
                <c:pt idx="4">
                  <c:v>🎭 Ocio/Entretenimiento</c:v>
                </c:pt>
                <c:pt idx="5">
                  <c:v>👔 Ropa/Moda</c:v>
                </c:pt>
                <c:pt idx="6">
                  <c:v>📱 Tecnología/Suscripciones</c:v>
                </c:pt>
                <c:pt idx="7">
                  <c:v>🎓 Educación/Formación</c:v>
                </c:pt>
                <c:pt idx="8">
                  <c:v>✈️ Viajes</c:v>
                </c:pt>
                <c:pt idx="9">
                  <c:v>💆 Bienestar/Deporte</c:v>
                </c:pt>
                <c:pt idx="10">
                  <c:v>🎁 Regalos/Donaciones</c:v>
                </c:pt>
                <c:pt idx="11">
                  <c:v>🔧 Hogar/Reparaciones</c:v>
                </c:pt>
                <c:pt idx="12">
                  <c:v>📦 Otros gastos</c:v>
                </c:pt>
              </c:strCache>
            </c:strRef>
          </c:cat>
          <c:val>
            <c:numRef>
              <c:f>Noviembre!$D$7:$D$19</c:f>
              <c:numCache>
                <c:formatCode>#,##0.00\ "€"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D1-479C-B0D1-8AF5E92A1BE6}"/>
            </c:ext>
          </c:extLst>
        </c:ser>
        <c:dLbls>
          <c:showLegendKey val="1"/>
          <c:showVal val="1"/>
          <c:showCatName val="0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t>Resumen Financiero — Noviembre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val>
            <c:numRef>
              <c:f>Noviembre!$B$2:$E$2</c:f>
              <c:numCache>
                <c:formatCode>#,##0.00\ "€"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A7-4547-8E81-3652F4B285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t>Euros (€)</a:t>
                </a:r>
              </a:p>
            </c:rich>
          </c:tx>
          <c:overlay val="1"/>
        </c:title>
        <c:numFmt formatCode="#,##0.00\ &quot;€&quot;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t>Distribución Inversiones — Noviembre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Noviembre!$C$24:$C$32</c:f>
              <c:strCache>
                <c:ptCount val="9"/>
                <c:pt idx="0">
                  <c:v>📈 Acciones (Bolsa)</c:v>
                </c:pt>
                <c:pt idx="1">
                  <c:v>🔵 ETFs / Fondos Índice</c:v>
                </c:pt>
                <c:pt idx="2">
                  <c:v>🏦 Fondos de inversión</c:v>
                </c:pt>
                <c:pt idx="3">
                  <c:v>📊 Renta Fija / Bonos</c:v>
                </c:pt>
                <c:pt idx="4">
                  <c:v>🏠 Inmobiliario / REITs</c:v>
                </c:pt>
                <c:pt idx="5">
                  <c:v>₿ Criptomonedas</c:v>
                </c:pt>
                <c:pt idx="6">
                  <c:v>💼 Plan de Pensiones</c:v>
                </c:pt>
                <c:pt idx="7">
                  <c:v>🌱 Crowdfunding</c:v>
                </c:pt>
                <c:pt idx="8">
                  <c:v>💛 Otros activos</c:v>
                </c:pt>
              </c:strCache>
            </c:strRef>
          </c:cat>
          <c:val>
            <c:numRef>
              <c:f>Noviembre!$D$24:$D$32</c:f>
              <c:numCache>
                <c:formatCode>#,##0.00\ "€"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3D-4A5E-BB21-E9777269BF0A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Distribución de Gastos — Diciembre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Diciembre!$C$7:$C$19</c:f>
              <c:strCache>
                <c:ptCount val="13"/>
                <c:pt idx="0">
                  <c:v>🏠 Vivienda/Alquiler</c:v>
                </c:pt>
                <c:pt idx="1">
                  <c:v>🍽️ Alimentación</c:v>
                </c:pt>
                <c:pt idx="2">
                  <c:v>🚗 Transporte</c:v>
                </c:pt>
                <c:pt idx="3">
                  <c:v>💊 Salud/Farmacia</c:v>
                </c:pt>
                <c:pt idx="4">
                  <c:v>🎭 Ocio/Entretenimiento</c:v>
                </c:pt>
                <c:pt idx="5">
                  <c:v>👔 Ropa/Moda</c:v>
                </c:pt>
                <c:pt idx="6">
                  <c:v>📱 Tecnología/Suscripciones</c:v>
                </c:pt>
                <c:pt idx="7">
                  <c:v>🎓 Educación/Formación</c:v>
                </c:pt>
                <c:pt idx="8">
                  <c:v>✈️ Viajes</c:v>
                </c:pt>
                <c:pt idx="9">
                  <c:v>💆 Bienestar/Deporte</c:v>
                </c:pt>
                <c:pt idx="10">
                  <c:v>🎁 Regalos/Donaciones</c:v>
                </c:pt>
                <c:pt idx="11">
                  <c:v>🔧 Hogar/Reparaciones</c:v>
                </c:pt>
                <c:pt idx="12">
                  <c:v>📦 Otros gastos</c:v>
                </c:pt>
              </c:strCache>
            </c:strRef>
          </c:cat>
          <c:val>
            <c:numRef>
              <c:f>Diciembre!$D$7:$D$19</c:f>
              <c:numCache>
                <c:formatCode>#,##0.00\ "€"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C3-4D69-80CB-FD62FA78EC46}"/>
            </c:ext>
          </c:extLst>
        </c:ser>
        <c:dLbls>
          <c:showLegendKey val="1"/>
          <c:showVal val="1"/>
          <c:showCatName val="0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Resumen Financiero — Diciembre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val>
            <c:numRef>
              <c:f>Diciembre!$B$2:$E$2</c:f>
              <c:numCache>
                <c:formatCode>#,##0.00\ "€"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6A-44BC-A8D5-A478F3E633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Euros (€)</a:t>
                </a:r>
              </a:p>
            </c:rich>
          </c:tx>
          <c:overlay val="1"/>
        </c:title>
        <c:numFmt formatCode="#,##0.00\ &quot;€&quot;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  <c:txPr>
        <a:bodyPr/>
        <a:lstStyle/>
        <a:p>
          <a:pPr rtl="0">
            <a:defRPr/>
          </a:pPr>
          <a:endParaRPr lang="es-ES"/>
        </a:p>
      </c:txPr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Distribución Inversiones — Diciembre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Diciembre!$C$24:$C$32</c:f>
              <c:strCache>
                <c:ptCount val="9"/>
                <c:pt idx="0">
                  <c:v>📈 Acciones (Bolsa)</c:v>
                </c:pt>
                <c:pt idx="1">
                  <c:v>🔵 ETFs / Fondos Índice</c:v>
                </c:pt>
                <c:pt idx="2">
                  <c:v>🏦 Fondos de inversión</c:v>
                </c:pt>
                <c:pt idx="3">
                  <c:v>📊 Renta Fija / Bonos</c:v>
                </c:pt>
                <c:pt idx="4">
                  <c:v>🏠 Inmobiliario / REITs</c:v>
                </c:pt>
                <c:pt idx="5">
                  <c:v>₿ Criptomonedas</c:v>
                </c:pt>
                <c:pt idx="6">
                  <c:v>💼 Plan de Pensiones</c:v>
                </c:pt>
                <c:pt idx="7">
                  <c:v>🌱 Crowdfunding</c:v>
                </c:pt>
                <c:pt idx="8">
                  <c:v>💛 Otros activos</c:v>
                </c:pt>
              </c:strCache>
            </c:strRef>
          </c:cat>
          <c:val>
            <c:numRef>
              <c:f>Diciembre!$D$24:$D$32</c:f>
              <c:numCache>
                <c:formatCode>#,##0.00\ "€"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F1-4207-8D91-248D0DC5B89D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Valor por Activo</a:t>
            </a:r>
          </a:p>
        </c:rich>
      </c:tx>
      <c:overlay val="1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'📈 Portfolio'!$D$2</c:f>
              <c:strCache>
                <c:ptCount val="1"/>
                <c:pt idx="0">
                  <c:v>Valor Actual (€)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'📈 Portfolio'!$A$3:$A$14</c:f>
              <c:strCache>
                <c:ptCount val="12"/>
                <c:pt idx="0">
                  <c:v>Acciones Iberdrola</c:v>
                </c:pt>
                <c:pt idx="1">
                  <c:v>Acciones Inditex</c:v>
                </c:pt>
                <c:pt idx="2">
                  <c:v>ETF S&amp;P500</c:v>
                </c:pt>
                <c:pt idx="3">
                  <c:v>ETF MSCI World</c:v>
                </c:pt>
                <c:pt idx="4">
                  <c:v>Fondo Cartera Naranja</c:v>
                </c:pt>
                <c:pt idx="5">
                  <c:v>Bitcoin</c:v>
                </c:pt>
                <c:pt idx="6">
                  <c:v>Ethereum</c:v>
                </c:pt>
                <c:pt idx="7">
                  <c:v>Plan Pensiones AXA</c:v>
                </c:pt>
                <c:pt idx="8">
                  <c:v>Piso alquiler</c:v>
                </c:pt>
                <c:pt idx="9">
                  <c:v>Crowdfunding Urbanitae</c:v>
                </c:pt>
                <c:pt idx="10">
                  <c:v>Bonos del Tesoro</c:v>
                </c:pt>
                <c:pt idx="11">
                  <c:v>Oro / Metales</c:v>
                </c:pt>
              </c:strCache>
            </c:strRef>
          </c:cat>
          <c:val>
            <c:numRef>
              <c:f>'📈 Portfolio'!$D$3:$D$14</c:f>
              <c:numCache>
                <c:formatCode>#,##0.00\ "€"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10-4F6A-BE1A-4D419F2C61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€</a:t>
                </a:r>
              </a:p>
            </c:rich>
          </c:tx>
          <c:overlay val="1"/>
        </c:title>
        <c:numFmt formatCode="#,##0.00\ &quot;€&quot;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Distribución Portfolio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'📈 Portfolio'!$A$3:$A$14</c:f>
              <c:strCache>
                <c:ptCount val="12"/>
                <c:pt idx="0">
                  <c:v>Acciones Iberdrola</c:v>
                </c:pt>
                <c:pt idx="1">
                  <c:v>Acciones Inditex</c:v>
                </c:pt>
                <c:pt idx="2">
                  <c:v>ETF S&amp;P500</c:v>
                </c:pt>
                <c:pt idx="3">
                  <c:v>ETF MSCI World</c:v>
                </c:pt>
                <c:pt idx="4">
                  <c:v>Fondo Cartera Naranja</c:v>
                </c:pt>
                <c:pt idx="5">
                  <c:v>Bitcoin</c:v>
                </c:pt>
                <c:pt idx="6">
                  <c:v>Ethereum</c:v>
                </c:pt>
                <c:pt idx="7">
                  <c:v>Plan Pensiones AXA</c:v>
                </c:pt>
                <c:pt idx="8">
                  <c:v>Piso alquiler</c:v>
                </c:pt>
                <c:pt idx="9">
                  <c:v>Crowdfunding Urbanitae</c:v>
                </c:pt>
                <c:pt idx="10">
                  <c:v>Bonos del Tesoro</c:v>
                </c:pt>
                <c:pt idx="11">
                  <c:v>Oro / Metales</c:v>
                </c:pt>
              </c:strCache>
            </c:strRef>
          </c:cat>
          <c:val>
            <c:numRef>
              <c:f>'📈 Portfolio'!$D$3:$D$14</c:f>
              <c:numCache>
                <c:formatCode>#,##0.00\ "€"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5F8-47DB-B384-95FE2F20B452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Evolución Mensual: Ingresos vs Gastos vs Ahorro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1.6168981481481482E-2"/>
          <c:y val="5.5436507936507937E-2"/>
          <c:w val="0.96766203703703701"/>
          <c:h val="0.94456349206349211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'📉 Gráficos Anuales'!$B$2</c:f>
              <c:strCache>
                <c:ptCount val="1"/>
                <c:pt idx="0">
                  <c:v>Ingresos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'📉 Gráficos Anuales'!$A$3:$A$14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'📉 Gráficos Anuales'!$B$3:$B$14</c:f>
              <c:numCache>
                <c:formatCode>#,##0.00\ "€"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F36-467F-8F42-A64C776A9E1D}"/>
            </c:ext>
          </c:extLst>
        </c:ser>
        <c:ser>
          <c:idx val="1"/>
          <c:order val="1"/>
          <c:tx>
            <c:strRef>
              <c:f>'📉 Gráficos Anuales'!$C$2</c:f>
              <c:strCache>
                <c:ptCount val="1"/>
                <c:pt idx="0">
                  <c:v>Gastos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'📉 Gráficos Anuales'!$A$3:$A$14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'📉 Gráficos Anuales'!$C$3:$C$14</c:f>
              <c:numCache>
                <c:formatCode>#,##0.00\ "€"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F36-467F-8F42-A64C776A9E1D}"/>
            </c:ext>
          </c:extLst>
        </c:ser>
        <c:ser>
          <c:idx val="2"/>
          <c:order val="2"/>
          <c:tx>
            <c:strRef>
              <c:f>'📉 Gráficos Anuales'!$D$2</c:f>
              <c:strCache>
                <c:ptCount val="1"/>
                <c:pt idx="0">
                  <c:v>Ahorro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'📉 Gráficos Anuales'!$A$3:$A$14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'📉 Gráficos Anuales'!$D$3:$D$14</c:f>
              <c:numCache>
                <c:formatCode>#,##0.00\ "€"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F36-467F-8F42-A64C776A9E1D}"/>
            </c:ext>
          </c:extLst>
        </c:ser>
        <c:ser>
          <c:idx val="3"/>
          <c:order val="3"/>
          <c:tx>
            <c:strRef>
              <c:f>'📉 Gráficos Anuales'!$E$2</c:f>
              <c:strCache>
                <c:ptCount val="1"/>
                <c:pt idx="0">
                  <c:v>Inversiones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'📉 Gráficos Anuales'!$A$3:$A$14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'📉 Gráficos Anuales'!$E$3:$E$14</c:f>
              <c:numCache>
                <c:formatCode>#,##0.00\ "€"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F36-467F-8F42-A64C776A9E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Mes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Euros (€)</a:t>
                </a:r>
              </a:p>
            </c:rich>
          </c:tx>
          <c:overlay val="1"/>
        </c:title>
        <c:numFmt formatCode="#,##0.00\ &quot;€&quot;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Acumulado: Ahorro + Inversiones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1.4699074074074074E-2"/>
          <c:y val="5.5436507936507937E-2"/>
          <c:w val="0.96766203703703701"/>
          <c:h val="0.94456349206349211"/>
        </c:manualLayout>
      </c:layout>
      <c:lineChart>
        <c:grouping val="standard"/>
        <c:varyColors val="1"/>
        <c:ser>
          <c:idx val="0"/>
          <c:order val="0"/>
          <c:tx>
            <c:strRef>
              <c:f>'📉 Gráficos Anuales'!$G$2</c:f>
              <c:strCache>
                <c:ptCount val="1"/>
                <c:pt idx="0">
                  <c:v>Acum.Ahorro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'📉 Gráficos Anuales'!$A$3:$A$14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'📉 Gráficos Anuales'!$G$3:$G$14</c:f>
              <c:numCache>
                <c:formatCode>#,##0.00\ "€"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72A5-4739-8DDB-2C16C4DC1ED4}"/>
            </c:ext>
          </c:extLst>
        </c:ser>
        <c:ser>
          <c:idx val="1"/>
          <c:order val="1"/>
          <c:tx>
            <c:strRef>
              <c:f>'📉 Gráficos Anuales'!$H$2</c:f>
              <c:strCache>
                <c:ptCount val="1"/>
                <c:pt idx="0">
                  <c:v>Acum.Inversiones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'📉 Gráficos Anuales'!$A$3:$A$14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'📉 Gráficos Anuales'!$H$3:$H$14</c:f>
              <c:numCache>
                <c:formatCode>#,##0.00\ "€"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2A5-4739-8DDB-2C16C4DC1E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Mes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Euros (€)</a:t>
                </a:r>
              </a:p>
            </c:rich>
          </c:tx>
          <c:overlay val="1"/>
        </c:title>
        <c:numFmt formatCode="#,##0.00\ &quot;€&quot;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es-ES"/>
              <a:t>Distribución Anual del Dinero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'📉 Gráficos Anuales'!$J$18:$J$20</c:f>
              <c:strCache>
                <c:ptCount val="3"/>
                <c:pt idx="0">
                  <c:v>Gastos</c:v>
                </c:pt>
                <c:pt idx="1">
                  <c:v>Ahorro</c:v>
                </c:pt>
                <c:pt idx="2">
                  <c:v>Inversiones</c:v>
                </c:pt>
              </c:strCache>
            </c:strRef>
          </c:cat>
          <c:val>
            <c:numRef>
              <c:f>'📉 Gráficos Anuales'!$K$18:$K$20</c:f>
              <c:numCache>
                <c:formatCode>#,##0.00\ "€"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E5-4760-BA0D-4F69C6DE0A64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8.xml"/><Relationship Id="rId1" Type="http://schemas.openxmlformats.org/officeDocument/2006/relationships/chart" Target="../charts/chart37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1.xml"/><Relationship Id="rId2" Type="http://schemas.openxmlformats.org/officeDocument/2006/relationships/chart" Target="../charts/chart40.xml"/><Relationship Id="rId1" Type="http://schemas.openxmlformats.org/officeDocument/2006/relationships/chart" Target="../charts/chart39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4</xdr:row>
      <xdr:rowOff>0</xdr:rowOff>
    </xdr:from>
    <xdr:ext cx="5040000" cy="36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5</xdr:col>
      <xdr:colOff>0</xdr:colOff>
      <xdr:row>21</xdr:row>
      <xdr:rowOff>0</xdr:rowOff>
    </xdr:from>
    <xdr:ext cx="5040000" cy="36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5</xdr:col>
      <xdr:colOff>0</xdr:colOff>
      <xdr:row>23</xdr:row>
      <xdr:rowOff>0</xdr:rowOff>
    </xdr:from>
    <xdr:ext cx="5040000" cy="3600000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4</xdr:row>
      <xdr:rowOff>0</xdr:rowOff>
    </xdr:from>
    <xdr:ext cx="5040000" cy="36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5</xdr:col>
      <xdr:colOff>0</xdr:colOff>
      <xdr:row>21</xdr:row>
      <xdr:rowOff>0</xdr:rowOff>
    </xdr:from>
    <xdr:ext cx="5040000" cy="36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5</xdr:col>
      <xdr:colOff>0</xdr:colOff>
      <xdr:row>23</xdr:row>
      <xdr:rowOff>0</xdr:rowOff>
    </xdr:from>
    <xdr:ext cx="5040000" cy="3600000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4</xdr:row>
      <xdr:rowOff>0</xdr:rowOff>
    </xdr:from>
    <xdr:ext cx="5040000" cy="36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5</xdr:col>
      <xdr:colOff>0</xdr:colOff>
      <xdr:row>21</xdr:row>
      <xdr:rowOff>0</xdr:rowOff>
    </xdr:from>
    <xdr:ext cx="5040000" cy="36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5</xdr:col>
      <xdr:colOff>0</xdr:colOff>
      <xdr:row>23</xdr:row>
      <xdr:rowOff>0</xdr:rowOff>
    </xdr:from>
    <xdr:ext cx="5040000" cy="3600000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1466849</xdr:colOff>
      <xdr:row>3</xdr:row>
      <xdr:rowOff>114300</xdr:rowOff>
    </xdr:from>
    <xdr:ext cx="9182101" cy="42100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4</xdr:col>
      <xdr:colOff>1466849</xdr:colOff>
      <xdr:row>20</xdr:row>
      <xdr:rowOff>238125</xdr:rowOff>
    </xdr:from>
    <xdr:ext cx="9134475" cy="3609525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5</xdr:col>
      <xdr:colOff>0</xdr:colOff>
      <xdr:row>22</xdr:row>
      <xdr:rowOff>247649</xdr:rowOff>
    </xdr:from>
    <xdr:ext cx="9144000" cy="5876926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4</xdr:row>
      <xdr:rowOff>0</xdr:rowOff>
    </xdr:from>
    <xdr:ext cx="5040000" cy="36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5</xdr:col>
      <xdr:colOff>0</xdr:colOff>
      <xdr:row>21</xdr:row>
      <xdr:rowOff>0</xdr:rowOff>
    </xdr:from>
    <xdr:ext cx="5040000" cy="36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5</xdr:col>
      <xdr:colOff>0</xdr:colOff>
      <xdr:row>23</xdr:row>
      <xdr:rowOff>0</xdr:rowOff>
    </xdr:from>
    <xdr:ext cx="5040000" cy="3600000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4</xdr:row>
      <xdr:rowOff>0</xdr:rowOff>
    </xdr:from>
    <xdr:ext cx="5040000" cy="36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5</xdr:col>
      <xdr:colOff>0</xdr:colOff>
      <xdr:row>21</xdr:row>
      <xdr:rowOff>0</xdr:rowOff>
    </xdr:from>
    <xdr:ext cx="5040000" cy="36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5</xdr:col>
      <xdr:colOff>0</xdr:colOff>
      <xdr:row>23</xdr:row>
      <xdr:rowOff>0</xdr:rowOff>
    </xdr:from>
    <xdr:ext cx="5040000" cy="3600000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4</xdr:row>
      <xdr:rowOff>0</xdr:rowOff>
    </xdr:from>
    <xdr:ext cx="5040000" cy="36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5</xdr:col>
      <xdr:colOff>0</xdr:colOff>
      <xdr:row>21</xdr:row>
      <xdr:rowOff>0</xdr:rowOff>
    </xdr:from>
    <xdr:ext cx="5040000" cy="36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5</xdr:col>
      <xdr:colOff>0</xdr:colOff>
      <xdr:row>23</xdr:row>
      <xdr:rowOff>0</xdr:rowOff>
    </xdr:from>
    <xdr:ext cx="5040000" cy="3600000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4</xdr:row>
      <xdr:rowOff>0</xdr:rowOff>
    </xdr:from>
    <xdr:ext cx="5040000" cy="36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5</xdr:col>
      <xdr:colOff>0</xdr:colOff>
      <xdr:row>21</xdr:row>
      <xdr:rowOff>0</xdr:rowOff>
    </xdr:from>
    <xdr:ext cx="5040000" cy="36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5</xdr:col>
      <xdr:colOff>0</xdr:colOff>
      <xdr:row>23</xdr:row>
      <xdr:rowOff>0</xdr:rowOff>
    </xdr:from>
    <xdr:ext cx="5040000" cy="3600000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4</xdr:row>
      <xdr:rowOff>0</xdr:rowOff>
    </xdr:from>
    <xdr:ext cx="5040000" cy="36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5</xdr:col>
      <xdr:colOff>0</xdr:colOff>
      <xdr:row>21</xdr:row>
      <xdr:rowOff>0</xdr:rowOff>
    </xdr:from>
    <xdr:ext cx="5040000" cy="36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5</xdr:col>
      <xdr:colOff>0</xdr:colOff>
      <xdr:row>23</xdr:row>
      <xdr:rowOff>0</xdr:rowOff>
    </xdr:from>
    <xdr:ext cx="5040000" cy="3600000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4</xdr:row>
      <xdr:rowOff>0</xdr:rowOff>
    </xdr:from>
    <xdr:ext cx="5040000" cy="36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5</xdr:col>
      <xdr:colOff>0</xdr:colOff>
      <xdr:row>21</xdr:row>
      <xdr:rowOff>0</xdr:rowOff>
    </xdr:from>
    <xdr:ext cx="5040000" cy="36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5</xdr:col>
      <xdr:colOff>0</xdr:colOff>
      <xdr:row>23</xdr:row>
      <xdr:rowOff>0</xdr:rowOff>
    </xdr:from>
    <xdr:ext cx="5040000" cy="3600000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4</xdr:row>
      <xdr:rowOff>0</xdr:rowOff>
    </xdr:from>
    <xdr:ext cx="5040000" cy="36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5</xdr:col>
      <xdr:colOff>0</xdr:colOff>
      <xdr:row>21</xdr:row>
      <xdr:rowOff>0</xdr:rowOff>
    </xdr:from>
    <xdr:ext cx="5040000" cy="36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5</xdr:col>
      <xdr:colOff>0</xdr:colOff>
      <xdr:row>23</xdr:row>
      <xdr:rowOff>0</xdr:rowOff>
    </xdr:from>
    <xdr:ext cx="5040000" cy="3600000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4</xdr:row>
      <xdr:rowOff>0</xdr:rowOff>
    </xdr:from>
    <xdr:ext cx="5040000" cy="36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5</xdr:col>
      <xdr:colOff>0</xdr:colOff>
      <xdr:row>21</xdr:row>
      <xdr:rowOff>0</xdr:rowOff>
    </xdr:from>
    <xdr:ext cx="5040000" cy="36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5</xdr:col>
      <xdr:colOff>0</xdr:colOff>
      <xdr:row>23</xdr:row>
      <xdr:rowOff>0</xdr:rowOff>
    </xdr:from>
    <xdr:ext cx="5040000" cy="3600000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17</xdr:row>
      <xdr:rowOff>0</xdr:rowOff>
    </xdr:from>
    <xdr:ext cx="7200000" cy="432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9</xdr:col>
      <xdr:colOff>0</xdr:colOff>
      <xdr:row>17</xdr:row>
      <xdr:rowOff>0</xdr:rowOff>
    </xdr:from>
    <xdr:ext cx="5040000" cy="432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24</xdr:row>
      <xdr:rowOff>38100</xdr:rowOff>
    </xdr:from>
    <xdr:ext cx="8640000" cy="504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0</xdr:col>
      <xdr:colOff>114299</xdr:colOff>
      <xdr:row>50</xdr:row>
      <xdr:rowOff>190499</xdr:rowOff>
    </xdr:from>
    <xdr:ext cx="8696325" cy="5153025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11</xdr:col>
      <xdr:colOff>447675</xdr:colOff>
      <xdr:row>20</xdr:row>
      <xdr:rowOff>171450</xdr:rowOff>
    </xdr:from>
    <xdr:ext cx="5760000" cy="4320000"/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F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B8860B"/>
  </sheetPr>
  <dimension ref="A1:Q21"/>
  <sheetViews>
    <sheetView workbookViewId="0">
      <pane ySplit="6" topLeftCell="A7" activePane="bottomLeft" state="frozen"/>
      <selection pane="bottomLeft" activeCell="L10" sqref="L10"/>
    </sheetView>
  </sheetViews>
  <sheetFormatPr baseColWidth="10" defaultColWidth="9.140625" defaultRowHeight="15" x14ac:dyDescent="0.25"/>
  <cols>
    <col min="1" max="1" width="22" customWidth="1"/>
    <col min="2" max="17" width="14" customWidth="1"/>
  </cols>
  <sheetData>
    <row r="1" spans="1:17" ht="12" customHeight="1" x14ac:dyDescent="0.25">
      <c r="A1" s="56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</row>
    <row r="2" spans="1:17" ht="48" customHeight="1" x14ac:dyDescent="0.25">
      <c r="A2" s="59" t="s">
        <v>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spans="1:17" ht="14.1" customHeight="1" x14ac:dyDescent="0.25">
      <c r="A3" s="66" t="s">
        <v>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</row>
    <row r="4" spans="1:17" ht="21.95" customHeight="1" x14ac:dyDescent="0.25">
      <c r="A4" s="58" t="s">
        <v>2</v>
      </c>
      <c r="B4" s="57"/>
      <c r="C4" s="58" t="s">
        <v>3</v>
      </c>
      <c r="D4" s="57"/>
      <c r="E4" s="58" t="s">
        <v>4</v>
      </c>
      <c r="F4" s="57"/>
      <c r="G4" s="58" t="s">
        <v>5</v>
      </c>
      <c r="H4" s="57"/>
      <c r="I4" s="58" t="s">
        <v>6</v>
      </c>
      <c r="J4" s="57"/>
      <c r="K4" s="58" t="s">
        <v>7</v>
      </c>
      <c r="L4" s="57"/>
    </row>
    <row r="5" spans="1:17" ht="39.950000000000003" customHeight="1" x14ac:dyDescent="0.25">
      <c r="A5" s="60">
        <f>SUM(B9:B20)</f>
        <v>0</v>
      </c>
      <c r="B5" s="57"/>
      <c r="C5" s="61">
        <f>SUM(C9:C20)</f>
        <v>0</v>
      </c>
      <c r="D5" s="57"/>
      <c r="E5" s="62">
        <f>SUM(D9:D20)</f>
        <v>0</v>
      </c>
      <c r="F5" s="57"/>
      <c r="G5" s="63">
        <f>SUM(E9:E20)</f>
        <v>0</v>
      </c>
      <c r="H5" s="57"/>
      <c r="I5" s="64">
        <f>A5-C5</f>
        <v>0</v>
      </c>
      <c r="J5" s="57"/>
      <c r="K5" s="65">
        <f>IFERROR(A5/C5,0)</f>
        <v>0</v>
      </c>
      <c r="L5" s="57"/>
    </row>
    <row r="6" spans="1:17" ht="21.95" customHeight="1" x14ac:dyDescent="0.25">
      <c r="A6" s="57"/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</row>
    <row r="7" spans="1:17" ht="21.95" customHeight="1" x14ac:dyDescent="0.25"/>
    <row r="8" spans="1:17" ht="30" customHeight="1" x14ac:dyDescent="0.25">
      <c r="A8" s="1" t="s">
        <v>8</v>
      </c>
      <c r="B8" s="1" t="s">
        <v>9</v>
      </c>
      <c r="C8" s="1" t="s">
        <v>10</v>
      </c>
      <c r="D8" s="1" t="s">
        <v>11</v>
      </c>
      <c r="E8" s="1" t="s">
        <v>12</v>
      </c>
      <c r="F8" s="1" t="s">
        <v>13</v>
      </c>
      <c r="G8" s="1" t="s">
        <v>14</v>
      </c>
      <c r="H8" s="1" t="s">
        <v>15</v>
      </c>
      <c r="I8" s="1" t="s">
        <v>16</v>
      </c>
      <c r="J8" s="1" t="s">
        <v>17</v>
      </c>
    </row>
    <row r="9" spans="1:17" ht="21.95" customHeight="1" x14ac:dyDescent="0.25">
      <c r="A9" s="2" t="s">
        <v>18</v>
      </c>
      <c r="B9" s="3">
        <f>Enero!B2</f>
        <v>0</v>
      </c>
      <c r="C9" s="3">
        <f>Enero!C2</f>
        <v>0</v>
      </c>
      <c r="D9" s="3">
        <f>Enero!D2</f>
        <v>0</v>
      </c>
      <c r="E9" s="3">
        <f>Enero!E2</f>
        <v>0</v>
      </c>
      <c r="F9" s="3">
        <f t="shared" ref="F9:F20" si="0">B9-C9</f>
        <v>0</v>
      </c>
      <c r="G9" s="4">
        <f t="shared" ref="G9:G21" si="1">IFERROR(D9/B9,0)</f>
        <v>0</v>
      </c>
      <c r="H9" s="4">
        <f t="shared" ref="H9:H21" si="2">IFERROR(C9/B9,0)</f>
        <v>0</v>
      </c>
      <c r="I9" s="3">
        <f>D9</f>
        <v>0</v>
      </c>
      <c r="J9" s="3">
        <f>E9</f>
        <v>0</v>
      </c>
    </row>
    <row r="10" spans="1:17" ht="21.95" customHeight="1" x14ac:dyDescent="0.25">
      <c r="A10" s="5" t="s">
        <v>19</v>
      </c>
      <c r="B10" s="6">
        <f>Febrero!B2</f>
        <v>0</v>
      </c>
      <c r="C10" s="6">
        <f>Febrero!C2</f>
        <v>0</v>
      </c>
      <c r="D10" s="6">
        <f>Febrero!D2</f>
        <v>0</v>
      </c>
      <c r="E10" s="6">
        <f>Febrero!E2</f>
        <v>0</v>
      </c>
      <c r="F10" s="6">
        <f t="shared" si="0"/>
        <v>0</v>
      </c>
      <c r="G10" s="7">
        <f t="shared" si="1"/>
        <v>0</v>
      </c>
      <c r="H10" s="7">
        <f t="shared" si="2"/>
        <v>0</v>
      </c>
      <c r="I10" s="6">
        <f t="shared" ref="I10:I20" si="3">I9+D10</f>
        <v>0</v>
      </c>
      <c r="J10" s="6">
        <f t="shared" ref="J10:J20" si="4">J9+E10</f>
        <v>0</v>
      </c>
    </row>
    <row r="11" spans="1:17" ht="21.95" customHeight="1" x14ac:dyDescent="0.25">
      <c r="A11" s="2" t="s">
        <v>20</v>
      </c>
      <c r="B11" s="3">
        <f>Marzo!B2</f>
        <v>0</v>
      </c>
      <c r="C11" s="3">
        <f>Marzo!C2</f>
        <v>0</v>
      </c>
      <c r="D11" s="3">
        <f>Marzo!D2</f>
        <v>0</v>
      </c>
      <c r="E11" s="3">
        <f>Marzo!E2</f>
        <v>0</v>
      </c>
      <c r="F11" s="3">
        <f t="shared" si="0"/>
        <v>0</v>
      </c>
      <c r="G11" s="4">
        <f t="shared" si="1"/>
        <v>0</v>
      </c>
      <c r="H11" s="4">
        <f t="shared" si="2"/>
        <v>0</v>
      </c>
      <c r="I11" s="3">
        <f t="shared" si="3"/>
        <v>0</v>
      </c>
      <c r="J11" s="3">
        <f t="shared" si="4"/>
        <v>0</v>
      </c>
    </row>
    <row r="12" spans="1:17" ht="21.95" customHeight="1" x14ac:dyDescent="0.25">
      <c r="A12" s="5" t="s">
        <v>21</v>
      </c>
      <c r="B12" s="6">
        <f>Abril!B2</f>
        <v>0</v>
      </c>
      <c r="C12" s="6">
        <f>Abril!C2</f>
        <v>0</v>
      </c>
      <c r="D12" s="6">
        <f>Abril!D2</f>
        <v>0</v>
      </c>
      <c r="E12" s="6">
        <f>Abril!E2</f>
        <v>0</v>
      </c>
      <c r="F12" s="6">
        <f t="shared" si="0"/>
        <v>0</v>
      </c>
      <c r="G12" s="7">
        <f t="shared" si="1"/>
        <v>0</v>
      </c>
      <c r="H12" s="7">
        <f t="shared" si="2"/>
        <v>0</v>
      </c>
      <c r="I12" s="6">
        <f t="shared" si="3"/>
        <v>0</v>
      </c>
      <c r="J12" s="6">
        <f t="shared" si="4"/>
        <v>0</v>
      </c>
    </row>
    <row r="13" spans="1:17" ht="21.95" customHeight="1" x14ac:dyDescent="0.25">
      <c r="A13" s="2" t="s">
        <v>22</v>
      </c>
      <c r="B13" s="3">
        <f>Mayo!B2</f>
        <v>0</v>
      </c>
      <c r="C13" s="3">
        <f>Mayo!C2</f>
        <v>0</v>
      </c>
      <c r="D13" s="3">
        <f>Mayo!D2</f>
        <v>0</v>
      </c>
      <c r="E13" s="3">
        <f>Mayo!E2</f>
        <v>0</v>
      </c>
      <c r="F13" s="3">
        <f t="shared" si="0"/>
        <v>0</v>
      </c>
      <c r="G13" s="4">
        <f t="shared" si="1"/>
        <v>0</v>
      </c>
      <c r="H13" s="4">
        <f t="shared" si="2"/>
        <v>0</v>
      </c>
      <c r="I13" s="3">
        <f t="shared" si="3"/>
        <v>0</v>
      </c>
      <c r="J13" s="3">
        <f t="shared" si="4"/>
        <v>0</v>
      </c>
    </row>
    <row r="14" spans="1:17" ht="21.95" customHeight="1" x14ac:dyDescent="0.25">
      <c r="A14" s="5" t="s">
        <v>23</v>
      </c>
      <c r="B14" s="6">
        <f>Junio!B2</f>
        <v>0</v>
      </c>
      <c r="C14" s="6">
        <f>Junio!C2</f>
        <v>0</v>
      </c>
      <c r="D14" s="6">
        <f>Junio!D2</f>
        <v>0</v>
      </c>
      <c r="E14" s="6">
        <f>Junio!E2</f>
        <v>0</v>
      </c>
      <c r="F14" s="6">
        <f t="shared" si="0"/>
        <v>0</v>
      </c>
      <c r="G14" s="7">
        <f t="shared" si="1"/>
        <v>0</v>
      </c>
      <c r="H14" s="7">
        <f t="shared" si="2"/>
        <v>0</v>
      </c>
      <c r="I14" s="6">
        <f t="shared" si="3"/>
        <v>0</v>
      </c>
      <c r="J14" s="6">
        <f t="shared" si="4"/>
        <v>0</v>
      </c>
    </row>
    <row r="15" spans="1:17" ht="21.95" customHeight="1" x14ac:dyDescent="0.25">
      <c r="A15" s="2" t="s">
        <v>24</v>
      </c>
      <c r="B15" s="3">
        <f>Julio!B2</f>
        <v>0</v>
      </c>
      <c r="C15" s="3">
        <f>Julio!C2</f>
        <v>0</v>
      </c>
      <c r="D15" s="3">
        <f>Julio!D2</f>
        <v>0</v>
      </c>
      <c r="E15" s="3">
        <f>Julio!E2</f>
        <v>0</v>
      </c>
      <c r="F15" s="3">
        <f t="shared" si="0"/>
        <v>0</v>
      </c>
      <c r="G15" s="4">
        <f t="shared" si="1"/>
        <v>0</v>
      </c>
      <c r="H15" s="4">
        <f t="shared" si="2"/>
        <v>0</v>
      </c>
      <c r="I15" s="3">
        <f t="shared" si="3"/>
        <v>0</v>
      </c>
      <c r="J15" s="3">
        <f t="shared" si="4"/>
        <v>0</v>
      </c>
    </row>
    <row r="16" spans="1:17" ht="21.95" customHeight="1" x14ac:dyDescent="0.25">
      <c r="A16" s="5" t="s">
        <v>25</v>
      </c>
      <c r="B16" s="6">
        <f>Agosto!B2</f>
        <v>0</v>
      </c>
      <c r="C16" s="6">
        <f>Agosto!C2</f>
        <v>0</v>
      </c>
      <c r="D16" s="6">
        <f>Agosto!D2</f>
        <v>0</v>
      </c>
      <c r="E16" s="6">
        <f>Agosto!E2</f>
        <v>0</v>
      </c>
      <c r="F16" s="6">
        <f t="shared" si="0"/>
        <v>0</v>
      </c>
      <c r="G16" s="7">
        <f t="shared" si="1"/>
        <v>0</v>
      </c>
      <c r="H16" s="7">
        <f t="shared" si="2"/>
        <v>0</v>
      </c>
      <c r="I16" s="6">
        <f t="shared" si="3"/>
        <v>0</v>
      </c>
      <c r="J16" s="6">
        <f t="shared" si="4"/>
        <v>0</v>
      </c>
    </row>
    <row r="17" spans="1:10" ht="21.95" customHeight="1" x14ac:dyDescent="0.25">
      <c r="A17" s="2" t="s">
        <v>26</v>
      </c>
      <c r="B17" s="3">
        <f>Septiembre!B2</f>
        <v>0</v>
      </c>
      <c r="C17" s="3">
        <f>Septiembre!C2</f>
        <v>0</v>
      </c>
      <c r="D17" s="3">
        <f>Septiembre!D2</f>
        <v>0</v>
      </c>
      <c r="E17" s="3">
        <f>Septiembre!E2</f>
        <v>0</v>
      </c>
      <c r="F17" s="3">
        <f t="shared" si="0"/>
        <v>0</v>
      </c>
      <c r="G17" s="4">
        <f t="shared" si="1"/>
        <v>0</v>
      </c>
      <c r="H17" s="4">
        <f t="shared" si="2"/>
        <v>0</v>
      </c>
      <c r="I17" s="3">
        <f t="shared" si="3"/>
        <v>0</v>
      </c>
      <c r="J17" s="3">
        <f t="shared" si="4"/>
        <v>0</v>
      </c>
    </row>
    <row r="18" spans="1:10" ht="21.95" customHeight="1" x14ac:dyDescent="0.25">
      <c r="A18" s="5" t="s">
        <v>27</v>
      </c>
      <c r="B18" s="6">
        <f>Octubre!B2</f>
        <v>0</v>
      </c>
      <c r="C18" s="6">
        <f>Octubre!C2</f>
        <v>0</v>
      </c>
      <c r="D18" s="6">
        <f>Octubre!D2</f>
        <v>0</v>
      </c>
      <c r="E18" s="6">
        <f>Octubre!E2</f>
        <v>0</v>
      </c>
      <c r="F18" s="6">
        <f t="shared" si="0"/>
        <v>0</v>
      </c>
      <c r="G18" s="7">
        <f t="shared" si="1"/>
        <v>0</v>
      </c>
      <c r="H18" s="7">
        <f t="shared" si="2"/>
        <v>0</v>
      </c>
      <c r="I18" s="6">
        <f t="shared" si="3"/>
        <v>0</v>
      </c>
      <c r="J18" s="6">
        <f t="shared" si="4"/>
        <v>0</v>
      </c>
    </row>
    <row r="19" spans="1:10" ht="21.95" customHeight="1" x14ac:dyDescent="0.25">
      <c r="A19" s="2" t="s">
        <v>28</v>
      </c>
      <c r="B19" s="3">
        <f>Noviembre!B2</f>
        <v>0</v>
      </c>
      <c r="C19" s="3">
        <f>Noviembre!C2</f>
        <v>0</v>
      </c>
      <c r="D19" s="3">
        <f>Noviembre!D2</f>
        <v>0</v>
      </c>
      <c r="E19" s="3">
        <f>Noviembre!E2</f>
        <v>0</v>
      </c>
      <c r="F19" s="3">
        <f t="shared" si="0"/>
        <v>0</v>
      </c>
      <c r="G19" s="4">
        <f t="shared" si="1"/>
        <v>0</v>
      </c>
      <c r="H19" s="4">
        <f t="shared" si="2"/>
        <v>0</v>
      </c>
      <c r="I19" s="3">
        <f t="shared" si="3"/>
        <v>0</v>
      </c>
      <c r="J19" s="3">
        <f t="shared" si="4"/>
        <v>0</v>
      </c>
    </row>
    <row r="20" spans="1:10" ht="21.95" customHeight="1" x14ac:dyDescent="0.25">
      <c r="A20" s="5" t="s">
        <v>29</v>
      </c>
      <c r="B20" s="6">
        <f>Diciembre!B2</f>
        <v>0</v>
      </c>
      <c r="C20" s="6">
        <f>Diciembre!C2</f>
        <v>0</v>
      </c>
      <c r="D20" s="6">
        <f>Diciembre!D2</f>
        <v>0</v>
      </c>
      <c r="E20" s="6">
        <f>Diciembre!E2</f>
        <v>0</v>
      </c>
      <c r="F20" s="6">
        <f t="shared" si="0"/>
        <v>0</v>
      </c>
      <c r="G20" s="7">
        <f t="shared" si="1"/>
        <v>0</v>
      </c>
      <c r="H20" s="7">
        <f t="shared" si="2"/>
        <v>0</v>
      </c>
      <c r="I20" s="6">
        <f t="shared" si="3"/>
        <v>0</v>
      </c>
      <c r="J20" s="6">
        <f t="shared" si="4"/>
        <v>0</v>
      </c>
    </row>
    <row r="21" spans="1:10" ht="26.1" customHeight="1" x14ac:dyDescent="0.25">
      <c r="A21" s="1" t="s">
        <v>30</v>
      </c>
      <c r="B21" s="8">
        <f>SUM(B9:B20)</f>
        <v>0</v>
      </c>
      <c r="C21" s="8">
        <f>SUM(C9:C20)</f>
        <v>0</v>
      </c>
      <c r="D21" s="8">
        <f>SUM(D9:D20)</f>
        <v>0</v>
      </c>
      <c r="E21" s="8">
        <f>SUM(E9:E20)</f>
        <v>0</v>
      </c>
      <c r="F21" s="8">
        <f>SUM(F9:F20)</f>
        <v>0</v>
      </c>
      <c r="G21" s="9">
        <f t="shared" si="1"/>
        <v>0</v>
      </c>
      <c r="H21" s="9">
        <f t="shared" si="2"/>
        <v>0</v>
      </c>
      <c r="I21" s="8">
        <f>SUM(I9:I20)</f>
        <v>0</v>
      </c>
      <c r="J21" s="8">
        <f>SUM(J9:J20)</f>
        <v>0</v>
      </c>
    </row>
  </sheetData>
  <mergeCells count="15">
    <mergeCell ref="A1:Q1"/>
    <mergeCell ref="C4:D4"/>
    <mergeCell ref="A2:Q2"/>
    <mergeCell ref="A5:B6"/>
    <mergeCell ref="C5:D6"/>
    <mergeCell ref="E5:F6"/>
    <mergeCell ref="G5:H6"/>
    <mergeCell ref="I5:J6"/>
    <mergeCell ref="K5:L6"/>
    <mergeCell ref="K4:L4"/>
    <mergeCell ref="A4:B4"/>
    <mergeCell ref="G4:H4"/>
    <mergeCell ref="E4:F4"/>
    <mergeCell ref="I4:J4"/>
    <mergeCell ref="A3:Q3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B8860B"/>
  </sheetPr>
  <dimension ref="A1:E35"/>
  <sheetViews>
    <sheetView workbookViewId="0">
      <pane ySplit="4" topLeftCell="A5" activePane="bottomLeft" state="frozen"/>
      <selection pane="bottomLeft" sqref="A1:E1"/>
    </sheetView>
  </sheetViews>
  <sheetFormatPr baseColWidth="10" defaultColWidth="9.140625" defaultRowHeight="15" x14ac:dyDescent="0.25"/>
  <cols>
    <col min="1" max="1" width="32" customWidth="1"/>
    <col min="2" max="4" width="18" customWidth="1"/>
    <col min="5" max="5" width="22" customWidth="1"/>
  </cols>
  <sheetData>
    <row r="1" spans="1:5" ht="38.1" customHeight="1" x14ac:dyDescent="0.25">
      <c r="A1" s="71" t="s">
        <v>31</v>
      </c>
      <c r="B1" s="57"/>
      <c r="C1" s="57"/>
      <c r="D1" s="57"/>
      <c r="E1" s="57"/>
    </row>
    <row r="2" spans="1:5" ht="21.95" customHeight="1" x14ac:dyDescent="0.25">
      <c r="A2" s="1" t="s">
        <v>32</v>
      </c>
      <c r="B2" s="10">
        <f>B13</f>
        <v>0</v>
      </c>
      <c r="C2" s="11">
        <f>D20</f>
        <v>0</v>
      </c>
      <c r="D2" s="12">
        <f>B24</f>
        <v>0</v>
      </c>
      <c r="E2" s="13">
        <f>D33</f>
        <v>0</v>
      </c>
    </row>
    <row r="3" spans="1:5" ht="26.1" customHeight="1" x14ac:dyDescent="0.25">
      <c r="A3" s="14" t="s">
        <v>33</v>
      </c>
      <c r="B3" s="15">
        <f>B2-C2</f>
        <v>0</v>
      </c>
      <c r="C3" s="16" t="s">
        <v>34</v>
      </c>
      <c r="D3" s="17">
        <f>IFERROR(D2/B2,0)</f>
        <v>0</v>
      </c>
      <c r="E3" s="16" t="s">
        <v>35</v>
      </c>
    </row>
    <row r="5" spans="1:5" ht="27.95" customHeight="1" x14ac:dyDescent="0.25">
      <c r="A5" s="70" t="s">
        <v>36</v>
      </c>
      <c r="B5" s="57"/>
      <c r="C5" s="69" t="s">
        <v>37</v>
      </c>
      <c r="D5" s="57"/>
    </row>
    <row r="6" spans="1:5" ht="21.95" customHeight="1" x14ac:dyDescent="0.25">
      <c r="A6" s="18" t="s">
        <v>38</v>
      </c>
      <c r="B6" s="18" t="s">
        <v>39</v>
      </c>
      <c r="C6" s="19" t="s">
        <v>40</v>
      </c>
      <c r="D6" s="19" t="s">
        <v>39</v>
      </c>
    </row>
    <row r="7" spans="1:5" ht="20.100000000000001" customHeight="1" x14ac:dyDescent="0.25">
      <c r="A7" s="20" t="s">
        <v>41</v>
      </c>
      <c r="B7" s="21">
        <v>0</v>
      </c>
      <c r="C7" s="22" t="s">
        <v>42</v>
      </c>
      <c r="D7" s="21">
        <v>0</v>
      </c>
    </row>
    <row r="8" spans="1:5" ht="20.100000000000001" customHeight="1" x14ac:dyDescent="0.25">
      <c r="A8" s="23" t="s">
        <v>43</v>
      </c>
      <c r="B8" s="21">
        <v>0</v>
      </c>
      <c r="C8" s="23" t="s">
        <v>44</v>
      </c>
      <c r="D8" s="21">
        <v>0</v>
      </c>
    </row>
    <row r="9" spans="1:5" ht="20.100000000000001" customHeight="1" x14ac:dyDescent="0.25">
      <c r="A9" s="20" t="s">
        <v>45</v>
      </c>
      <c r="B9" s="21">
        <v>0</v>
      </c>
      <c r="C9" s="22" t="s">
        <v>46</v>
      </c>
      <c r="D9" s="21">
        <v>0</v>
      </c>
    </row>
    <row r="10" spans="1:5" ht="20.100000000000001" customHeight="1" x14ac:dyDescent="0.25">
      <c r="A10" s="23" t="s">
        <v>47</v>
      </c>
      <c r="B10" s="21">
        <v>0</v>
      </c>
      <c r="C10" s="23" t="s">
        <v>48</v>
      </c>
      <c r="D10" s="21">
        <v>0</v>
      </c>
    </row>
    <row r="11" spans="1:5" ht="20.100000000000001" customHeight="1" x14ac:dyDescent="0.25">
      <c r="A11" s="20" t="s">
        <v>49</v>
      </c>
      <c r="B11" s="21">
        <v>0</v>
      </c>
      <c r="C11" s="22" t="s">
        <v>50</v>
      </c>
      <c r="D11" s="21">
        <v>0</v>
      </c>
    </row>
    <row r="12" spans="1:5" ht="20.100000000000001" customHeight="1" x14ac:dyDescent="0.25">
      <c r="A12" s="23" t="s">
        <v>51</v>
      </c>
      <c r="B12" s="21">
        <v>0</v>
      </c>
      <c r="C12" s="23" t="s">
        <v>52</v>
      </c>
      <c r="D12" s="21">
        <v>0</v>
      </c>
    </row>
    <row r="13" spans="1:5" ht="20.100000000000001" customHeight="1" x14ac:dyDescent="0.25">
      <c r="A13" s="24" t="s">
        <v>53</v>
      </c>
      <c r="B13" s="25">
        <f>SUM(B7:B12)</f>
        <v>0</v>
      </c>
      <c r="C13" s="22" t="s">
        <v>54</v>
      </c>
      <c r="D13" s="21">
        <v>0</v>
      </c>
    </row>
    <row r="14" spans="1:5" ht="20.100000000000001" customHeight="1" x14ac:dyDescent="0.25">
      <c r="C14" s="23" t="s">
        <v>55</v>
      </c>
      <c r="D14" s="21">
        <v>0</v>
      </c>
    </row>
    <row r="15" spans="1:5" ht="20.100000000000001" customHeight="1" x14ac:dyDescent="0.25">
      <c r="A15" s="67" t="s">
        <v>56</v>
      </c>
      <c r="B15" s="57"/>
      <c r="C15" s="22" t="s">
        <v>57</v>
      </c>
      <c r="D15" s="21">
        <v>0</v>
      </c>
    </row>
    <row r="16" spans="1:5" ht="20.100000000000001" customHeight="1" x14ac:dyDescent="0.25">
      <c r="A16" s="26" t="s">
        <v>58</v>
      </c>
      <c r="B16" s="26" t="s">
        <v>39</v>
      </c>
      <c r="C16" s="23" t="s">
        <v>59</v>
      </c>
      <c r="D16" s="21">
        <v>0</v>
      </c>
    </row>
    <row r="17" spans="1:4" ht="20.100000000000001" customHeight="1" x14ac:dyDescent="0.25">
      <c r="A17" s="27" t="s">
        <v>60</v>
      </c>
      <c r="B17" s="21">
        <v>0</v>
      </c>
      <c r="C17" s="22" t="s">
        <v>61</v>
      </c>
      <c r="D17" s="21">
        <v>0</v>
      </c>
    </row>
    <row r="18" spans="1:4" ht="20.100000000000001" customHeight="1" x14ac:dyDescent="0.25">
      <c r="A18" s="23" t="s">
        <v>62</v>
      </c>
      <c r="B18" s="21">
        <v>0</v>
      </c>
      <c r="C18" s="23" t="s">
        <v>63</v>
      </c>
      <c r="D18" s="21">
        <v>0</v>
      </c>
    </row>
    <row r="19" spans="1:4" ht="20.100000000000001" customHeight="1" x14ac:dyDescent="0.25">
      <c r="A19" s="27" t="s">
        <v>64</v>
      </c>
      <c r="B19" s="21">
        <v>0</v>
      </c>
      <c r="C19" s="22" t="s">
        <v>65</v>
      </c>
      <c r="D19" s="21">
        <v>0</v>
      </c>
    </row>
    <row r="20" spans="1:4" ht="20.100000000000001" customHeight="1" x14ac:dyDescent="0.25">
      <c r="A20" s="23" t="s">
        <v>66</v>
      </c>
      <c r="B20" s="21">
        <v>0</v>
      </c>
      <c r="C20" s="28" t="s">
        <v>67</v>
      </c>
      <c r="D20" s="29">
        <f>SUM(D7:D19)</f>
        <v>0</v>
      </c>
    </row>
    <row r="21" spans="1:4" ht="20.100000000000001" customHeight="1" x14ac:dyDescent="0.25">
      <c r="A21" s="27" t="s">
        <v>68</v>
      </c>
      <c r="B21" s="21">
        <v>0</v>
      </c>
    </row>
    <row r="22" spans="1:4" ht="20.100000000000001" customHeight="1" x14ac:dyDescent="0.25">
      <c r="A22" s="23" t="s">
        <v>69</v>
      </c>
      <c r="B22" s="21">
        <v>0</v>
      </c>
      <c r="C22" s="72" t="s">
        <v>70</v>
      </c>
      <c r="D22" s="57"/>
    </row>
    <row r="23" spans="1:4" ht="20.100000000000001" customHeight="1" x14ac:dyDescent="0.25">
      <c r="A23" s="27" t="s">
        <v>71</v>
      </c>
      <c r="B23" s="21">
        <v>0</v>
      </c>
      <c r="C23" s="1" t="s">
        <v>72</v>
      </c>
      <c r="D23" s="1" t="s">
        <v>39</v>
      </c>
    </row>
    <row r="24" spans="1:4" ht="20.100000000000001" customHeight="1" x14ac:dyDescent="0.25">
      <c r="A24" s="30" t="s">
        <v>73</v>
      </c>
      <c r="B24" s="31">
        <f>SUM(B17:B23)</f>
        <v>0</v>
      </c>
      <c r="C24" s="20" t="s">
        <v>74</v>
      </c>
      <c r="D24" s="21">
        <v>0</v>
      </c>
    </row>
    <row r="25" spans="1:4" ht="20.100000000000001" customHeight="1" x14ac:dyDescent="0.25">
      <c r="C25" s="23" t="s">
        <v>75</v>
      </c>
      <c r="D25" s="21">
        <v>0</v>
      </c>
    </row>
    <row r="26" spans="1:4" ht="20.100000000000001" customHeight="1" x14ac:dyDescent="0.25">
      <c r="C26" s="20" t="s">
        <v>76</v>
      </c>
      <c r="D26" s="21">
        <v>0</v>
      </c>
    </row>
    <row r="27" spans="1:4" ht="20.100000000000001" customHeight="1" x14ac:dyDescent="0.25">
      <c r="C27" s="23" t="s">
        <v>77</v>
      </c>
      <c r="D27" s="21">
        <v>0</v>
      </c>
    </row>
    <row r="28" spans="1:4" ht="20.100000000000001" customHeight="1" x14ac:dyDescent="0.25">
      <c r="C28" s="20" t="s">
        <v>78</v>
      </c>
      <c r="D28" s="21">
        <v>0</v>
      </c>
    </row>
    <row r="29" spans="1:4" ht="20.100000000000001" customHeight="1" x14ac:dyDescent="0.25">
      <c r="C29" s="23" t="s">
        <v>79</v>
      </c>
      <c r="D29" s="21">
        <v>0</v>
      </c>
    </row>
    <row r="30" spans="1:4" ht="20.100000000000001" customHeight="1" x14ac:dyDescent="0.25">
      <c r="C30" s="20" t="s">
        <v>80</v>
      </c>
      <c r="D30" s="21">
        <v>0</v>
      </c>
    </row>
    <row r="31" spans="1:4" ht="20.100000000000001" customHeight="1" x14ac:dyDescent="0.25">
      <c r="C31" s="23" t="s">
        <v>81</v>
      </c>
      <c r="D31" s="21">
        <v>0</v>
      </c>
    </row>
    <row r="32" spans="1:4" ht="20.100000000000001" customHeight="1" x14ac:dyDescent="0.25">
      <c r="C32" s="20" t="s">
        <v>82</v>
      </c>
      <c r="D32" s="21">
        <v>0</v>
      </c>
    </row>
    <row r="33" spans="1:4" x14ac:dyDescent="0.25">
      <c r="C33" s="1" t="s">
        <v>83</v>
      </c>
      <c r="D33" s="8">
        <f>SUM(D24:D32)</f>
        <v>0</v>
      </c>
    </row>
    <row r="35" spans="1:4" ht="18" customHeight="1" x14ac:dyDescent="0.25">
      <c r="A35" s="68" t="s">
        <v>84</v>
      </c>
      <c r="B35" s="57"/>
      <c r="C35" s="57"/>
      <c r="D35" s="57"/>
    </row>
  </sheetData>
  <mergeCells count="6">
    <mergeCell ref="A15:B15"/>
    <mergeCell ref="A35:D35"/>
    <mergeCell ref="C5:D5"/>
    <mergeCell ref="A5:B5"/>
    <mergeCell ref="A1:E1"/>
    <mergeCell ref="C22:D22"/>
  </mergeCell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3A3A3A"/>
  </sheetPr>
  <dimension ref="A1:E35"/>
  <sheetViews>
    <sheetView workbookViewId="0">
      <pane ySplit="4" topLeftCell="A5" activePane="bottomLeft" state="frozen"/>
      <selection pane="bottomLeft" sqref="A1:E1"/>
    </sheetView>
  </sheetViews>
  <sheetFormatPr baseColWidth="10" defaultColWidth="9.140625" defaultRowHeight="15" x14ac:dyDescent="0.25"/>
  <cols>
    <col min="1" max="1" width="32" customWidth="1"/>
    <col min="2" max="4" width="18" customWidth="1"/>
    <col min="5" max="5" width="22" customWidth="1"/>
  </cols>
  <sheetData>
    <row r="1" spans="1:5" ht="38.1" customHeight="1" x14ac:dyDescent="0.25">
      <c r="A1" s="71" t="s">
        <v>85</v>
      </c>
      <c r="B1" s="57"/>
      <c r="C1" s="57"/>
      <c r="D1" s="57"/>
      <c r="E1" s="57"/>
    </row>
    <row r="2" spans="1:5" ht="21.95" customHeight="1" x14ac:dyDescent="0.25">
      <c r="A2" s="1" t="s">
        <v>32</v>
      </c>
      <c r="B2" s="10">
        <f>B13</f>
        <v>0</v>
      </c>
      <c r="C2" s="11">
        <f>D20</f>
        <v>0</v>
      </c>
      <c r="D2" s="12">
        <f>B24</f>
        <v>0</v>
      </c>
      <c r="E2" s="13">
        <f>D33</f>
        <v>0</v>
      </c>
    </row>
    <row r="3" spans="1:5" ht="26.1" customHeight="1" x14ac:dyDescent="0.25">
      <c r="A3" s="14" t="s">
        <v>33</v>
      </c>
      <c r="B3" s="15">
        <f>B2-C2</f>
        <v>0</v>
      </c>
      <c r="C3" s="16" t="s">
        <v>34</v>
      </c>
      <c r="D3" s="17">
        <f>IFERROR(D2/B2,0)</f>
        <v>0</v>
      </c>
      <c r="E3" s="16" t="s">
        <v>35</v>
      </c>
    </row>
    <row r="5" spans="1:5" ht="27.95" customHeight="1" x14ac:dyDescent="0.25">
      <c r="A5" s="70" t="s">
        <v>36</v>
      </c>
      <c r="B5" s="57"/>
      <c r="C5" s="69" t="s">
        <v>37</v>
      </c>
      <c r="D5" s="57"/>
    </row>
    <row r="6" spans="1:5" ht="21.95" customHeight="1" x14ac:dyDescent="0.25">
      <c r="A6" s="18" t="s">
        <v>38</v>
      </c>
      <c r="B6" s="18" t="s">
        <v>39</v>
      </c>
      <c r="C6" s="19" t="s">
        <v>40</v>
      </c>
      <c r="D6" s="19" t="s">
        <v>39</v>
      </c>
    </row>
    <row r="7" spans="1:5" ht="20.100000000000001" customHeight="1" x14ac:dyDescent="0.25">
      <c r="A7" s="20" t="s">
        <v>41</v>
      </c>
      <c r="B7" s="21">
        <v>0</v>
      </c>
      <c r="C7" s="22" t="s">
        <v>42</v>
      </c>
      <c r="D7" s="21">
        <v>0</v>
      </c>
    </row>
    <row r="8" spans="1:5" ht="20.100000000000001" customHeight="1" x14ac:dyDescent="0.25">
      <c r="A8" s="23" t="s">
        <v>43</v>
      </c>
      <c r="B8" s="21">
        <v>0</v>
      </c>
      <c r="C8" s="23" t="s">
        <v>44</v>
      </c>
      <c r="D8" s="21">
        <v>0</v>
      </c>
    </row>
    <row r="9" spans="1:5" ht="20.100000000000001" customHeight="1" x14ac:dyDescent="0.25">
      <c r="A9" s="20" t="s">
        <v>45</v>
      </c>
      <c r="B9" s="21">
        <v>0</v>
      </c>
      <c r="C9" s="22" t="s">
        <v>46</v>
      </c>
      <c r="D9" s="21">
        <v>0</v>
      </c>
    </row>
    <row r="10" spans="1:5" ht="20.100000000000001" customHeight="1" x14ac:dyDescent="0.25">
      <c r="A10" s="23" t="s">
        <v>47</v>
      </c>
      <c r="B10" s="21">
        <v>0</v>
      </c>
      <c r="C10" s="23" t="s">
        <v>48</v>
      </c>
      <c r="D10" s="21">
        <v>0</v>
      </c>
    </row>
    <row r="11" spans="1:5" ht="20.100000000000001" customHeight="1" x14ac:dyDescent="0.25">
      <c r="A11" s="20" t="s">
        <v>49</v>
      </c>
      <c r="B11" s="21">
        <v>0</v>
      </c>
      <c r="C11" s="22" t="s">
        <v>50</v>
      </c>
      <c r="D11" s="21">
        <v>0</v>
      </c>
    </row>
    <row r="12" spans="1:5" ht="20.100000000000001" customHeight="1" x14ac:dyDescent="0.25">
      <c r="A12" s="23" t="s">
        <v>51</v>
      </c>
      <c r="B12" s="21">
        <v>0</v>
      </c>
      <c r="C12" s="23" t="s">
        <v>52</v>
      </c>
      <c r="D12" s="21">
        <v>0</v>
      </c>
    </row>
    <row r="13" spans="1:5" ht="20.100000000000001" customHeight="1" x14ac:dyDescent="0.25">
      <c r="A13" s="24" t="s">
        <v>53</v>
      </c>
      <c r="B13" s="25">
        <f>SUM(B7:B12)</f>
        <v>0</v>
      </c>
      <c r="C13" s="22" t="s">
        <v>54</v>
      </c>
      <c r="D13" s="21">
        <v>0</v>
      </c>
    </row>
    <row r="14" spans="1:5" ht="20.100000000000001" customHeight="1" x14ac:dyDescent="0.25">
      <c r="C14" s="23" t="s">
        <v>55</v>
      </c>
      <c r="D14" s="21">
        <v>0</v>
      </c>
    </row>
    <row r="15" spans="1:5" ht="20.100000000000001" customHeight="1" x14ac:dyDescent="0.25">
      <c r="A15" s="67" t="s">
        <v>56</v>
      </c>
      <c r="B15" s="57"/>
      <c r="C15" s="22" t="s">
        <v>57</v>
      </c>
      <c r="D15" s="21">
        <v>0</v>
      </c>
    </row>
    <row r="16" spans="1:5" ht="20.100000000000001" customHeight="1" x14ac:dyDescent="0.25">
      <c r="A16" s="26" t="s">
        <v>58</v>
      </c>
      <c r="B16" s="26" t="s">
        <v>39</v>
      </c>
      <c r="C16" s="23" t="s">
        <v>59</v>
      </c>
      <c r="D16" s="21">
        <v>0</v>
      </c>
    </row>
    <row r="17" spans="1:4" ht="20.100000000000001" customHeight="1" x14ac:dyDescent="0.25">
      <c r="A17" s="27" t="s">
        <v>60</v>
      </c>
      <c r="B17" s="21">
        <v>0</v>
      </c>
      <c r="C17" s="22" t="s">
        <v>61</v>
      </c>
      <c r="D17" s="21">
        <v>0</v>
      </c>
    </row>
    <row r="18" spans="1:4" ht="20.100000000000001" customHeight="1" x14ac:dyDescent="0.25">
      <c r="A18" s="23" t="s">
        <v>62</v>
      </c>
      <c r="B18" s="21">
        <v>0</v>
      </c>
      <c r="C18" s="23" t="s">
        <v>63</v>
      </c>
      <c r="D18" s="21">
        <v>0</v>
      </c>
    </row>
    <row r="19" spans="1:4" ht="20.100000000000001" customHeight="1" x14ac:dyDescent="0.25">
      <c r="A19" s="27" t="s">
        <v>64</v>
      </c>
      <c r="B19" s="21">
        <v>0</v>
      </c>
      <c r="C19" s="22" t="s">
        <v>65</v>
      </c>
      <c r="D19" s="21">
        <v>0</v>
      </c>
    </row>
    <row r="20" spans="1:4" ht="20.100000000000001" customHeight="1" x14ac:dyDescent="0.25">
      <c r="A20" s="23" t="s">
        <v>66</v>
      </c>
      <c r="B20" s="21">
        <v>0</v>
      </c>
      <c r="C20" s="28" t="s">
        <v>67</v>
      </c>
      <c r="D20" s="29">
        <f>SUM(D7:D19)</f>
        <v>0</v>
      </c>
    </row>
    <row r="21" spans="1:4" ht="20.100000000000001" customHeight="1" x14ac:dyDescent="0.25">
      <c r="A21" s="27" t="s">
        <v>68</v>
      </c>
      <c r="B21" s="21">
        <v>0</v>
      </c>
    </row>
    <row r="22" spans="1:4" ht="20.100000000000001" customHeight="1" x14ac:dyDescent="0.25">
      <c r="A22" s="23" t="s">
        <v>69</v>
      </c>
      <c r="B22" s="21">
        <v>0</v>
      </c>
      <c r="C22" s="72" t="s">
        <v>70</v>
      </c>
      <c r="D22" s="57"/>
    </row>
    <row r="23" spans="1:4" ht="20.100000000000001" customHeight="1" x14ac:dyDescent="0.25">
      <c r="A23" s="27" t="s">
        <v>71</v>
      </c>
      <c r="B23" s="21">
        <v>0</v>
      </c>
      <c r="C23" s="1" t="s">
        <v>72</v>
      </c>
      <c r="D23" s="1" t="s">
        <v>39</v>
      </c>
    </row>
    <row r="24" spans="1:4" ht="20.100000000000001" customHeight="1" x14ac:dyDescent="0.25">
      <c r="A24" s="30" t="s">
        <v>73</v>
      </c>
      <c r="B24" s="31">
        <f>SUM(B17:B23)</f>
        <v>0</v>
      </c>
      <c r="C24" s="20" t="s">
        <v>74</v>
      </c>
      <c r="D24" s="21">
        <v>0</v>
      </c>
    </row>
    <row r="25" spans="1:4" ht="20.100000000000001" customHeight="1" x14ac:dyDescent="0.25">
      <c r="C25" s="23" t="s">
        <v>75</v>
      </c>
      <c r="D25" s="21">
        <v>0</v>
      </c>
    </row>
    <row r="26" spans="1:4" ht="20.100000000000001" customHeight="1" x14ac:dyDescent="0.25">
      <c r="C26" s="20" t="s">
        <v>76</v>
      </c>
      <c r="D26" s="21">
        <v>0</v>
      </c>
    </row>
    <row r="27" spans="1:4" ht="20.100000000000001" customHeight="1" x14ac:dyDescent="0.25">
      <c r="C27" s="23" t="s">
        <v>77</v>
      </c>
      <c r="D27" s="21">
        <v>0</v>
      </c>
    </row>
    <row r="28" spans="1:4" ht="20.100000000000001" customHeight="1" x14ac:dyDescent="0.25">
      <c r="C28" s="20" t="s">
        <v>78</v>
      </c>
      <c r="D28" s="21">
        <v>0</v>
      </c>
    </row>
    <row r="29" spans="1:4" ht="20.100000000000001" customHeight="1" x14ac:dyDescent="0.25">
      <c r="C29" s="23" t="s">
        <v>79</v>
      </c>
      <c r="D29" s="21">
        <v>0</v>
      </c>
    </row>
    <row r="30" spans="1:4" ht="20.100000000000001" customHeight="1" x14ac:dyDescent="0.25">
      <c r="C30" s="20" t="s">
        <v>80</v>
      </c>
      <c r="D30" s="21">
        <v>0</v>
      </c>
    </row>
    <row r="31" spans="1:4" ht="20.100000000000001" customHeight="1" x14ac:dyDescent="0.25">
      <c r="C31" s="23" t="s">
        <v>81</v>
      </c>
      <c r="D31" s="21">
        <v>0</v>
      </c>
    </row>
    <row r="32" spans="1:4" ht="20.100000000000001" customHeight="1" x14ac:dyDescent="0.25">
      <c r="C32" s="20" t="s">
        <v>82</v>
      </c>
      <c r="D32" s="21">
        <v>0</v>
      </c>
    </row>
    <row r="33" spans="1:4" x14ac:dyDescent="0.25">
      <c r="C33" s="1" t="s">
        <v>83</v>
      </c>
      <c r="D33" s="8">
        <f>SUM(D24:D32)</f>
        <v>0</v>
      </c>
    </row>
    <row r="35" spans="1:4" ht="18" customHeight="1" x14ac:dyDescent="0.25">
      <c r="A35" s="68" t="s">
        <v>84</v>
      </c>
      <c r="B35" s="57"/>
      <c r="C35" s="57"/>
      <c r="D35" s="57"/>
    </row>
  </sheetData>
  <mergeCells count="6">
    <mergeCell ref="A15:B15"/>
    <mergeCell ref="A35:D35"/>
    <mergeCell ref="C5:D5"/>
    <mergeCell ref="A5:B5"/>
    <mergeCell ref="A1:E1"/>
    <mergeCell ref="C22:D22"/>
  </mergeCells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B8860B"/>
  </sheetPr>
  <dimension ref="A1:E35"/>
  <sheetViews>
    <sheetView workbookViewId="0">
      <pane ySplit="4" topLeftCell="A5" activePane="bottomLeft" state="frozen"/>
      <selection pane="bottomLeft" sqref="A1:E1"/>
    </sheetView>
  </sheetViews>
  <sheetFormatPr baseColWidth="10" defaultColWidth="9.140625" defaultRowHeight="15" x14ac:dyDescent="0.25"/>
  <cols>
    <col min="1" max="1" width="32" customWidth="1"/>
    <col min="2" max="4" width="18" customWidth="1"/>
    <col min="5" max="5" width="22" customWidth="1"/>
  </cols>
  <sheetData>
    <row r="1" spans="1:5" ht="38.1" customHeight="1" x14ac:dyDescent="0.25">
      <c r="A1" s="71" t="s">
        <v>86</v>
      </c>
      <c r="B1" s="57"/>
      <c r="C1" s="57"/>
      <c r="D1" s="57"/>
      <c r="E1" s="57"/>
    </row>
    <row r="2" spans="1:5" ht="21.95" customHeight="1" x14ac:dyDescent="0.25">
      <c r="A2" s="1" t="s">
        <v>32</v>
      </c>
      <c r="B2" s="10">
        <f>B13</f>
        <v>0</v>
      </c>
      <c r="C2" s="11">
        <f>D20</f>
        <v>0</v>
      </c>
      <c r="D2" s="12">
        <f>B24</f>
        <v>0</v>
      </c>
      <c r="E2" s="13">
        <f>D33</f>
        <v>0</v>
      </c>
    </row>
    <row r="3" spans="1:5" ht="26.1" customHeight="1" x14ac:dyDescent="0.25">
      <c r="A3" s="14" t="s">
        <v>33</v>
      </c>
      <c r="B3" s="15">
        <f>B2-C2</f>
        <v>0</v>
      </c>
      <c r="C3" s="16" t="s">
        <v>34</v>
      </c>
      <c r="D3" s="17">
        <f>IFERROR(D2/B2,0)</f>
        <v>0</v>
      </c>
      <c r="E3" s="16" t="s">
        <v>35</v>
      </c>
    </row>
    <row r="5" spans="1:5" ht="27.95" customHeight="1" x14ac:dyDescent="0.25">
      <c r="A5" s="70" t="s">
        <v>36</v>
      </c>
      <c r="B5" s="57"/>
      <c r="C5" s="69" t="s">
        <v>37</v>
      </c>
      <c r="D5" s="57"/>
    </row>
    <row r="6" spans="1:5" ht="21.95" customHeight="1" x14ac:dyDescent="0.25">
      <c r="A6" s="18" t="s">
        <v>38</v>
      </c>
      <c r="B6" s="18" t="s">
        <v>39</v>
      </c>
      <c r="C6" s="19" t="s">
        <v>40</v>
      </c>
      <c r="D6" s="19" t="s">
        <v>39</v>
      </c>
    </row>
    <row r="7" spans="1:5" ht="20.100000000000001" customHeight="1" x14ac:dyDescent="0.25">
      <c r="A7" s="20" t="s">
        <v>41</v>
      </c>
      <c r="B7" s="21">
        <v>0</v>
      </c>
      <c r="C7" s="22" t="s">
        <v>42</v>
      </c>
      <c r="D7" s="21">
        <v>0</v>
      </c>
    </row>
    <row r="8" spans="1:5" ht="20.100000000000001" customHeight="1" x14ac:dyDescent="0.25">
      <c r="A8" s="23" t="s">
        <v>43</v>
      </c>
      <c r="B8" s="21">
        <v>0</v>
      </c>
      <c r="C8" s="23" t="s">
        <v>44</v>
      </c>
      <c r="D8" s="21">
        <v>0</v>
      </c>
    </row>
    <row r="9" spans="1:5" ht="20.100000000000001" customHeight="1" x14ac:dyDescent="0.25">
      <c r="A9" s="20" t="s">
        <v>45</v>
      </c>
      <c r="B9" s="21">
        <v>0</v>
      </c>
      <c r="C9" s="22" t="s">
        <v>46</v>
      </c>
      <c r="D9" s="21">
        <v>0</v>
      </c>
    </row>
    <row r="10" spans="1:5" ht="20.100000000000001" customHeight="1" x14ac:dyDescent="0.25">
      <c r="A10" s="23" t="s">
        <v>47</v>
      </c>
      <c r="B10" s="21">
        <v>0</v>
      </c>
      <c r="C10" s="23" t="s">
        <v>48</v>
      </c>
      <c r="D10" s="21">
        <v>0</v>
      </c>
    </row>
    <row r="11" spans="1:5" ht="20.100000000000001" customHeight="1" x14ac:dyDescent="0.25">
      <c r="A11" s="20" t="s">
        <v>49</v>
      </c>
      <c r="B11" s="21">
        <v>0</v>
      </c>
      <c r="C11" s="22" t="s">
        <v>50</v>
      </c>
      <c r="D11" s="21">
        <v>0</v>
      </c>
    </row>
    <row r="12" spans="1:5" ht="20.100000000000001" customHeight="1" x14ac:dyDescent="0.25">
      <c r="A12" s="23" t="s">
        <v>51</v>
      </c>
      <c r="B12" s="21">
        <v>0</v>
      </c>
      <c r="C12" s="23" t="s">
        <v>52</v>
      </c>
      <c r="D12" s="21">
        <v>0</v>
      </c>
    </row>
    <row r="13" spans="1:5" ht="20.100000000000001" customHeight="1" x14ac:dyDescent="0.25">
      <c r="A13" s="24" t="s">
        <v>53</v>
      </c>
      <c r="B13" s="25">
        <f>SUM(B7:B12)</f>
        <v>0</v>
      </c>
      <c r="C13" s="22" t="s">
        <v>54</v>
      </c>
      <c r="D13" s="21">
        <v>0</v>
      </c>
    </row>
    <row r="14" spans="1:5" ht="20.100000000000001" customHeight="1" x14ac:dyDescent="0.25">
      <c r="C14" s="23" t="s">
        <v>55</v>
      </c>
      <c r="D14" s="21">
        <v>0</v>
      </c>
    </row>
    <row r="15" spans="1:5" ht="20.100000000000001" customHeight="1" x14ac:dyDescent="0.25">
      <c r="A15" s="67" t="s">
        <v>56</v>
      </c>
      <c r="B15" s="57"/>
      <c r="C15" s="22" t="s">
        <v>57</v>
      </c>
      <c r="D15" s="21">
        <v>0</v>
      </c>
    </row>
    <row r="16" spans="1:5" ht="20.100000000000001" customHeight="1" x14ac:dyDescent="0.25">
      <c r="A16" s="26" t="s">
        <v>58</v>
      </c>
      <c r="B16" s="26" t="s">
        <v>39</v>
      </c>
      <c r="C16" s="23" t="s">
        <v>59</v>
      </c>
      <c r="D16" s="21">
        <v>0</v>
      </c>
    </row>
    <row r="17" spans="1:4" ht="20.100000000000001" customHeight="1" x14ac:dyDescent="0.25">
      <c r="A17" s="27" t="s">
        <v>60</v>
      </c>
      <c r="B17" s="21">
        <v>0</v>
      </c>
      <c r="C17" s="22" t="s">
        <v>61</v>
      </c>
      <c r="D17" s="21">
        <v>0</v>
      </c>
    </row>
    <row r="18" spans="1:4" ht="20.100000000000001" customHeight="1" x14ac:dyDescent="0.25">
      <c r="A18" s="23" t="s">
        <v>62</v>
      </c>
      <c r="B18" s="21">
        <v>0</v>
      </c>
      <c r="C18" s="23" t="s">
        <v>63</v>
      </c>
      <c r="D18" s="21">
        <v>0</v>
      </c>
    </row>
    <row r="19" spans="1:4" ht="20.100000000000001" customHeight="1" x14ac:dyDescent="0.25">
      <c r="A19" s="27" t="s">
        <v>64</v>
      </c>
      <c r="B19" s="21">
        <v>0</v>
      </c>
      <c r="C19" s="22" t="s">
        <v>65</v>
      </c>
      <c r="D19" s="21">
        <v>0</v>
      </c>
    </row>
    <row r="20" spans="1:4" ht="20.100000000000001" customHeight="1" x14ac:dyDescent="0.25">
      <c r="A20" s="23" t="s">
        <v>66</v>
      </c>
      <c r="B20" s="21">
        <v>0</v>
      </c>
      <c r="C20" s="28" t="s">
        <v>67</v>
      </c>
      <c r="D20" s="29">
        <f>SUM(D7:D19)</f>
        <v>0</v>
      </c>
    </row>
    <row r="21" spans="1:4" ht="20.100000000000001" customHeight="1" x14ac:dyDescent="0.25">
      <c r="A21" s="27" t="s">
        <v>68</v>
      </c>
      <c r="B21" s="21">
        <v>0</v>
      </c>
    </row>
    <row r="22" spans="1:4" ht="20.100000000000001" customHeight="1" x14ac:dyDescent="0.25">
      <c r="A22" s="23" t="s">
        <v>69</v>
      </c>
      <c r="B22" s="21">
        <v>0</v>
      </c>
      <c r="C22" s="72" t="s">
        <v>70</v>
      </c>
      <c r="D22" s="57"/>
    </row>
    <row r="23" spans="1:4" ht="20.100000000000001" customHeight="1" x14ac:dyDescent="0.25">
      <c r="A23" s="27" t="s">
        <v>71</v>
      </c>
      <c r="B23" s="21">
        <v>0</v>
      </c>
      <c r="C23" s="1" t="s">
        <v>72</v>
      </c>
      <c r="D23" s="1" t="s">
        <v>39</v>
      </c>
    </row>
    <row r="24" spans="1:4" ht="20.100000000000001" customHeight="1" x14ac:dyDescent="0.25">
      <c r="A24" s="30" t="s">
        <v>73</v>
      </c>
      <c r="B24" s="31">
        <f>SUM(B17:B23)</f>
        <v>0</v>
      </c>
      <c r="C24" s="20" t="s">
        <v>74</v>
      </c>
      <c r="D24" s="21">
        <v>0</v>
      </c>
    </row>
    <row r="25" spans="1:4" ht="20.100000000000001" customHeight="1" x14ac:dyDescent="0.25">
      <c r="C25" s="23" t="s">
        <v>75</v>
      </c>
      <c r="D25" s="21">
        <v>0</v>
      </c>
    </row>
    <row r="26" spans="1:4" ht="20.100000000000001" customHeight="1" x14ac:dyDescent="0.25">
      <c r="C26" s="20" t="s">
        <v>76</v>
      </c>
      <c r="D26" s="21">
        <v>0</v>
      </c>
    </row>
    <row r="27" spans="1:4" ht="20.100000000000001" customHeight="1" x14ac:dyDescent="0.25">
      <c r="C27" s="23" t="s">
        <v>77</v>
      </c>
      <c r="D27" s="21">
        <v>0</v>
      </c>
    </row>
    <row r="28" spans="1:4" ht="20.100000000000001" customHeight="1" x14ac:dyDescent="0.25">
      <c r="C28" s="20" t="s">
        <v>78</v>
      </c>
      <c r="D28" s="21">
        <v>0</v>
      </c>
    </row>
    <row r="29" spans="1:4" ht="20.100000000000001" customHeight="1" x14ac:dyDescent="0.25">
      <c r="C29" s="23" t="s">
        <v>79</v>
      </c>
      <c r="D29" s="21">
        <v>0</v>
      </c>
    </row>
    <row r="30" spans="1:4" ht="20.100000000000001" customHeight="1" x14ac:dyDescent="0.25">
      <c r="C30" s="20" t="s">
        <v>80</v>
      </c>
      <c r="D30" s="21">
        <v>0</v>
      </c>
    </row>
    <row r="31" spans="1:4" ht="20.100000000000001" customHeight="1" x14ac:dyDescent="0.25">
      <c r="C31" s="23" t="s">
        <v>81</v>
      </c>
      <c r="D31" s="21">
        <v>0</v>
      </c>
    </row>
    <row r="32" spans="1:4" ht="20.100000000000001" customHeight="1" x14ac:dyDescent="0.25">
      <c r="C32" s="20" t="s">
        <v>82</v>
      </c>
      <c r="D32" s="21">
        <v>0</v>
      </c>
    </row>
    <row r="33" spans="1:4" x14ac:dyDescent="0.25">
      <c r="C33" s="1" t="s">
        <v>83</v>
      </c>
      <c r="D33" s="8">
        <f>SUM(D24:D32)</f>
        <v>0</v>
      </c>
    </row>
    <row r="35" spans="1:4" ht="18" customHeight="1" x14ac:dyDescent="0.25">
      <c r="A35" s="68" t="s">
        <v>84</v>
      </c>
      <c r="B35" s="57"/>
      <c r="C35" s="57"/>
      <c r="D35" s="57"/>
    </row>
  </sheetData>
  <mergeCells count="6">
    <mergeCell ref="A15:B15"/>
    <mergeCell ref="A35:D35"/>
    <mergeCell ref="C5:D5"/>
    <mergeCell ref="A5:B5"/>
    <mergeCell ref="A1:E1"/>
    <mergeCell ref="C22:D22"/>
  </mergeCells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3A3A3A"/>
  </sheetPr>
  <dimension ref="A1:E35"/>
  <sheetViews>
    <sheetView workbookViewId="0">
      <pane ySplit="4" topLeftCell="A5" activePane="bottomLeft" state="frozen"/>
      <selection pane="bottomLeft" activeCell="E28" sqref="E28"/>
    </sheetView>
  </sheetViews>
  <sheetFormatPr baseColWidth="10" defaultColWidth="9.140625" defaultRowHeight="15" x14ac:dyDescent="0.25"/>
  <cols>
    <col min="1" max="1" width="32" customWidth="1"/>
    <col min="2" max="2" width="18" customWidth="1"/>
    <col min="3" max="3" width="26.42578125" customWidth="1"/>
    <col min="4" max="4" width="18" customWidth="1"/>
    <col min="5" max="5" width="22" customWidth="1"/>
  </cols>
  <sheetData>
    <row r="1" spans="1:5" ht="38.1" customHeight="1" x14ac:dyDescent="0.25">
      <c r="A1" s="71" t="s">
        <v>87</v>
      </c>
      <c r="B1" s="57"/>
      <c r="C1" s="57"/>
      <c r="D1" s="57"/>
      <c r="E1" s="57"/>
    </row>
    <row r="2" spans="1:5" ht="21.95" customHeight="1" x14ac:dyDescent="0.25">
      <c r="A2" s="1" t="s">
        <v>32</v>
      </c>
      <c r="B2" s="10">
        <f>B13</f>
        <v>0</v>
      </c>
      <c r="C2" s="11">
        <f>D20</f>
        <v>0</v>
      </c>
      <c r="D2" s="12">
        <f>B24</f>
        <v>0</v>
      </c>
      <c r="E2" s="13">
        <f>D33</f>
        <v>0</v>
      </c>
    </row>
    <row r="3" spans="1:5" ht="26.1" customHeight="1" x14ac:dyDescent="0.25">
      <c r="A3" s="14" t="s">
        <v>33</v>
      </c>
      <c r="B3" s="15">
        <f>B2-C2</f>
        <v>0</v>
      </c>
      <c r="C3" s="16" t="s">
        <v>34</v>
      </c>
      <c r="D3" s="17">
        <f>IFERROR(D2/B2,0)</f>
        <v>0</v>
      </c>
      <c r="E3" s="16" t="s">
        <v>35</v>
      </c>
    </row>
    <row r="5" spans="1:5" ht="27.95" customHeight="1" x14ac:dyDescent="0.25">
      <c r="A5" s="70" t="s">
        <v>36</v>
      </c>
      <c r="B5" s="57"/>
      <c r="C5" s="69" t="s">
        <v>37</v>
      </c>
      <c r="D5" s="57"/>
    </row>
    <row r="6" spans="1:5" ht="21.95" customHeight="1" x14ac:dyDescent="0.25">
      <c r="A6" s="18" t="s">
        <v>38</v>
      </c>
      <c r="B6" s="18" t="s">
        <v>39</v>
      </c>
      <c r="C6" s="19" t="s">
        <v>40</v>
      </c>
      <c r="D6" s="19" t="s">
        <v>39</v>
      </c>
    </row>
    <row r="7" spans="1:5" ht="20.100000000000001" customHeight="1" x14ac:dyDescent="0.25">
      <c r="A7" s="20" t="s">
        <v>41</v>
      </c>
      <c r="B7" s="21">
        <v>0</v>
      </c>
      <c r="C7" s="22" t="s">
        <v>42</v>
      </c>
      <c r="D7" s="21">
        <v>0</v>
      </c>
    </row>
    <row r="8" spans="1:5" ht="20.100000000000001" customHeight="1" x14ac:dyDescent="0.25">
      <c r="A8" s="23" t="s">
        <v>43</v>
      </c>
      <c r="B8" s="21">
        <v>0</v>
      </c>
      <c r="C8" s="23" t="s">
        <v>44</v>
      </c>
      <c r="D8" s="21">
        <v>0</v>
      </c>
    </row>
    <row r="9" spans="1:5" ht="20.100000000000001" customHeight="1" x14ac:dyDescent="0.25">
      <c r="A9" s="20" t="s">
        <v>45</v>
      </c>
      <c r="B9" s="21">
        <v>0</v>
      </c>
      <c r="C9" s="22" t="s">
        <v>46</v>
      </c>
      <c r="D9" s="21">
        <v>0</v>
      </c>
    </row>
    <row r="10" spans="1:5" ht="20.100000000000001" customHeight="1" x14ac:dyDescent="0.25">
      <c r="A10" s="23" t="s">
        <v>47</v>
      </c>
      <c r="B10" s="21">
        <v>0</v>
      </c>
      <c r="C10" s="23" t="s">
        <v>48</v>
      </c>
      <c r="D10" s="21">
        <v>0</v>
      </c>
    </row>
    <row r="11" spans="1:5" ht="20.100000000000001" customHeight="1" x14ac:dyDescent="0.25">
      <c r="A11" s="20" t="s">
        <v>49</v>
      </c>
      <c r="B11" s="21">
        <v>0</v>
      </c>
      <c r="C11" s="22" t="s">
        <v>50</v>
      </c>
      <c r="D11" s="21">
        <v>0</v>
      </c>
    </row>
    <row r="12" spans="1:5" ht="20.100000000000001" customHeight="1" x14ac:dyDescent="0.25">
      <c r="A12" s="23" t="s">
        <v>51</v>
      </c>
      <c r="B12" s="21">
        <v>0</v>
      </c>
      <c r="C12" s="23" t="s">
        <v>52</v>
      </c>
      <c r="D12" s="21">
        <v>0</v>
      </c>
    </row>
    <row r="13" spans="1:5" ht="20.100000000000001" customHeight="1" x14ac:dyDescent="0.25">
      <c r="A13" s="24" t="s">
        <v>53</v>
      </c>
      <c r="B13" s="25">
        <f>SUM(B7:B12)</f>
        <v>0</v>
      </c>
      <c r="C13" s="22" t="s">
        <v>54</v>
      </c>
      <c r="D13" s="21">
        <v>0</v>
      </c>
    </row>
    <row r="14" spans="1:5" ht="20.100000000000001" customHeight="1" x14ac:dyDescent="0.25">
      <c r="C14" s="23" t="s">
        <v>55</v>
      </c>
      <c r="D14" s="21">
        <v>0</v>
      </c>
    </row>
    <row r="15" spans="1:5" ht="20.100000000000001" customHeight="1" x14ac:dyDescent="0.25">
      <c r="A15" s="67" t="s">
        <v>56</v>
      </c>
      <c r="B15" s="57"/>
      <c r="C15" s="22" t="s">
        <v>57</v>
      </c>
      <c r="D15" s="21">
        <v>0</v>
      </c>
    </row>
    <row r="16" spans="1:5" ht="20.100000000000001" customHeight="1" x14ac:dyDescent="0.25">
      <c r="A16" s="26" t="s">
        <v>58</v>
      </c>
      <c r="B16" s="26" t="s">
        <v>39</v>
      </c>
      <c r="C16" s="23" t="s">
        <v>59</v>
      </c>
      <c r="D16" s="21">
        <v>0</v>
      </c>
    </row>
    <row r="17" spans="1:4" ht="20.100000000000001" customHeight="1" x14ac:dyDescent="0.25">
      <c r="A17" s="27" t="s">
        <v>60</v>
      </c>
      <c r="B17" s="21">
        <v>0</v>
      </c>
      <c r="C17" s="22" t="s">
        <v>61</v>
      </c>
      <c r="D17" s="21">
        <v>0</v>
      </c>
    </row>
    <row r="18" spans="1:4" ht="20.100000000000001" customHeight="1" x14ac:dyDescent="0.25">
      <c r="A18" s="23" t="s">
        <v>62</v>
      </c>
      <c r="B18" s="21">
        <v>0</v>
      </c>
      <c r="C18" s="23" t="s">
        <v>63</v>
      </c>
      <c r="D18" s="21">
        <v>0</v>
      </c>
    </row>
    <row r="19" spans="1:4" ht="20.100000000000001" customHeight="1" x14ac:dyDescent="0.25">
      <c r="A19" s="27" t="s">
        <v>64</v>
      </c>
      <c r="B19" s="21">
        <v>0</v>
      </c>
      <c r="C19" s="22" t="s">
        <v>65</v>
      </c>
      <c r="D19" s="21">
        <v>0</v>
      </c>
    </row>
    <row r="20" spans="1:4" ht="20.100000000000001" customHeight="1" x14ac:dyDescent="0.25">
      <c r="A20" s="23" t="s">
        <v>66</v>
      </c>
      <c r="B20" s="21">
        <v>0</v>
      </c>
      <c r="C20" s="28" t="s">
        <v>67</v>
      </c>
      <c r="D20" s="29">
        <f>SUM(D7:D19)</f>
        <v>0</v>
      </c>
    </row>
    <row r="21" spans="1:4" ht="20.100000000000001" customHeight="1" x14ac:dyDescent="0.25">
      <c r="A21" s="27" t="s">
        <v>68</v>
      </c>
      <c r="B21" s="21">
        <v>0</v>
      </c>
    </row>
    <row r="22" spans="1:4" ht="20.100000000000001" customHeight="1" x14ac:dyDescent="0.25">
      <c r="A22" s="23" t="s">
        <v>69</v>
      </c>
      <c r="B22" s="21">
        <v>0</v>
      </c>
      <c r="C22" s="72" t="s">
        <v>70</v>
      </c>
      <c r="D22" s="57"/>
    </row>
    <row r="23" spans="1:4" ht="20.100000000000001" customHeight="1" x14ac:dyDescent="0.25">
      <c r="A23" s="27" t="s">
        <v>71</v>
      </c>
      <c r="B23" s="21">
        <v>0</v>
      </c>
      <c r="C23" s="1" t="s">
        <v>72</v>
      </c>
      <c r="D23" s="1" t="s">
        <v>39</v>
      </c>
    </row>
    <row r="24" spans="1:4" ht="20.100000000000001" customHeight="1" x14ac:dyDescent="0.25">
      <c r="A24" s="30" t="s">
        <v>73</v>
      </c>
      <c r="B24" s="31">
        <f>SUM(B17:B23)</f>
        <v>0</v>
      </c>
      <c r="C24" s="20" t="s">
        <v>74</v>
      </c>
      <c r="D24" s="21">
        <v>0</v>
      </c>
    </row>
    <row r="25" spans="1:4" ht="20.100000000000001" customHeight="1" x14ac:dyDescent="0.25">
      <c r="C25" s="23" t="s">
        <v>75</v>
      </c>
      <c r="D25" s="21">
        <v>0</v>
      </c>
    </row>
    <row r="26" spans="1:4" ht="20.100000000000001" customHeight="1" x14ac:dyDescent="0.25">
      <c r="C26" s="20" t="s">
        <v>76</v>
      </c>
      <c r="D26" s="21">
        <v>0</v>
      </c>
    </row>
    <row r="27" spans="1:4" ht="20.100000000000001" customHeight="1" x14ac:dyDescent="0.25">
      <c r="C27" s="23" t="s">
        <v>77</v>
      </c>
      <c r="D27" s="21">
        <v>0</v>
      </c>
    </row>
    <row r="28" spans="1:4" ht="20.100000000000001" customHeight="1" x14ac:dyDescent="0.25">
      <c r="C28" s="20" t="s">
        <v>78</v>
      </c>
      <c r="D28" s="21">
        <v>0</v>
      </c>
    </row>
    <row r="29" spans="1:4" ht="20.100000000000001" customHeight="1" x14ac:dyDescent="0.25">
      <c r="C29" s="23" t="s">
        <v>79</v>
      </c>
      <c r="D29" s="21">
        <v>0</v>
      </c>
    </row>
    <row r="30" spans="1:4" ht="20.100000000000001" customHeight="1" x14ac:dyDescent="0.25">
      <c r="C30" s="20" t="s">
        <v>80</v>
      </c>
      <c r="D30" s="21">
        <v>0</v>
      </c>
    </row>
    <row r="31" spans="1:4" ht="20.100000000000001" customHeight="1" x14ac:dyDescent="0.25">
      <c r="C31" s="23" t="s">
        <v>81</v>
      </c>
      <c r="D31" s="21">
        <v>0</v>
      </c>
    </row>
    <row r="32" spans="1:4" ht="20.100000000000001" customHeight="1" x14ac:dyDescent="0.25">
      <c r="C32" s="20" t="s">
        <v>82</v>
      </c>
      <c r="D32" s="21">
        <v>0</v>
      </c>
    </row>
    <row r="33" spans="1:4" x14ac:dyDescent="0.25">
      <c r="C33" s="1" t="s">
        <v>83</v>
      </c>
      <c r="D33" s="8">
        <f>SUM(D24:D32)</f>
        <v>0</v>
      </c>
    </row>
    <row r="35" spans="1:4" ht="18" customHeight="1" x14ac:dyDescent="0.25">
      <c r="A35" s="68" t="s">
        <v>84</v>
      </c>
      <c r="B35" s="57"/>
      <c r="C35" s="57"/>
      <c r="D35" s="57"/>
    </row>
  </sheetData>
  <mergeCells count="6">
    <mergeCell ref="A15:B15"/>
    <mergeCell ref="A35:D35"/>
    <mergeCell ref="C5:D5"/>
    <mergeCell ref="A5:B5"/>
    <mergeCell ref="A1:E1"/>
    <mergeCell ref="C22:D22"/>
  </mergeCells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B8860B"/>
  </sheetPr>
  <dimension ref="A1:E35"/>
  <sheetViews>
    <sheetView workbookViewId="0">
      <pane ySplit="4" topLeftCell="A5" activePane="bottomLeft" state="frozen"/>
      <selection pane="bottomLeft" sqref="A1:E1"/>
    </sheetView>
  </sheetViews>
  <sheetFormatPr baseColWidth="10" defaultColWidth="9.140625" defaultRowHeight="15" x14ac:dyDescent="0.25"/>
  <cols>
    <col min="1" max="1" width="32" customWidth="1"/>
    <col min="2" max="4" width="18" customWidth="1"/>
    <col min="5" max="5" width="22" customWidth="1"/>
  </cols>
  <sheetData>
    <row r="1" spans="1:5" ht="38.1" customHeight="1" x14ac:dyDescent="0.25">
      <c r="A1" s="71" t="s">
        <v>88</v>
      </c>
      <c r="B1" s="57"/>
      <c r="C1" s="57"/>
      <c r="D1" s="57"/>
      <c r="E1" s="57"/>
    </row>
    <row r="2" spans="1:5" ht="21.95" customHeight="1" x14ac:dyDescent="0.25">
      <c r="A2" s="1" t="s">
        <v>32</v>
      </c>
      <c r="B2" s="10">
        <f>B13</f>
        <v>0</v>
      </c>
      <c r="C2" s="11">
        <f>D20</f>
        <v>0</v>
      </c>
      <c r="D2" s="12">
        <f>B24</f>
        <v>0</v>
      </c>
      <c r="E2" s="13">
        <f>D33</f>
        <v>0</v>
      </c>
    </row>
    <row r="3" spans="1:5" ht="26.1" customHeight="1" x14ac:dyDescent="0.25">
      <c r="A3" s="14" t="s">
        <v>33</v>
      </c>
      <c r="B3" s="15">
        <f>B2-C2</f>
        <v>0</v>
      </c>
      <c r="C3" s="16" t="s">
        <v>34</v>
      </c>
      <c r="D3" s="17">
        <f>IFERROR(D2/B2,0)</f>
        <v>0</v>
      </c>
      <c r="E3" s="16" t="s">
        <v>35</v>
      </c>
    </row>
    <row r="5" spans="1:5" ht="27.95" customHeight="1" x14ac:dyDescent="0.25">
      <c r="A5" s="70" t="s">
        <v>36</v>
      </c>
      <c r="B5" s="57"/>
      <c r="C5" s="69" t="s">
        <v>37</v>
      </c>
      <c r="D5" s="57"/>
    </row>
    <row r="6" spans="1:5" ht="21.95" customHeight="1" x14ac:dyDescent="0.25">
      <c r="A6" s="18" t="s">
        <v>38</v>
      </c>
      <c r="B6" s="18" t="s">
        <v>39</v>
      </c>
      <c r="C6" s="19" t="s">
        <v>40</v>
      </c>
      <c r="D6" s="19" t="s">
        <v>39</v>
      </c>
    </row>
    <row r="7" spans="1:5" ht="20.100000000000001" customHeight="1" x14ac:dyDescent="0.25">
      <c r="A7" s="20" t="s">
        <v>41</v>
      </c>
      <c r="B7" s="21">
        <v>0</v>
      </c>
      <c r="C7" s="22" t="s">
        <v>42</v>
      </c>
      <c r="D7" s="21">
        <v>0</v>
      </c>
    </row>
    <row r="8" spans="1:5" ht="20.100000000000001" customHeight="1" x14ac:dyDescent="0.25">
      <c r="A8" s="23" t="s">
        <v>43</v>
      </c>
      <c r="B8" s="21">
        <v>0</v>
      </c>
      <c r="C8" s="23" t="s">
        <v>44</v>
      </c>
      <c r="D8" s="21">
        <v>0</v>
      </c>
    </row>
    <row r="9" spans="1:5" ht="20.100000000000001" customHeight="1" x14ac:dyDescent="0.25">
      <c r="A9" s="20" t="s">
        <v>45</v>
      </c>
      <c r="B9" s="21">
        <v>0</v>
      </c>
      <c r="C9" s="22" t="s">
        <v>46</v>
      </c>
      <c r="D9" s="21">
        <v>0</v>
      </c>
    </row>
    <row r="10" spans="1:5" ht="20.100000000000001" customHeight="1" x14ac:dyDescent="0.25">
      <c r="A10" s="23" t="s">
        <v>47</v>
      </c>
      <c r="B10" s="21">
        <v>0</v>
      </c>
      <c r="C10" s="23" t="s">
        <v>48</v>
      </c>
      <c r="D10" s="21">
        <v>0</v>
      </c>
    </row>
    <row r="11" spans="1:5" ht="20.100000000000001" customHeight="1" x14ac:dyDescent="0.25">
      <c r="A11" s="20" t="s">
        <v>49</v>
      </c>
      <c r="B11" s="21">
        <v>0</v>
      </c>
      <c r="C11" s="22" t="s">
        <v>50</v>
      </c>
      <c r="D11" s="21">
        <v>0</v>
      </c>
    </row>
    <row r="12" spans="1:5" ht="20.100000000000001" customHeight="1" x14ac:dyDescent="0.25">
      <c r="A12" s="23" t="s">
        <v>51</v>
      </c>
      <c r="B12" s="21">
        <v>0</v>
      </c>
      <c r="C12" s="23" t="s">
        <v>52</v>
      </c>
      <c r="D12" s="21">
        <v>0</v>
      </c>
    </row>
    <row r="13" spans="1:5" ht="20.100000000000001" customHeight="1" x14ac:dyDescent="0.25">
      <c r="A13" s="24" t="s">
        <v>53</v>
      </c>
      <c r="B13" s="25">
        <f>SUM(B7:B12)</f>
        <v>0</v>
      </c>
      <c r="C13" s="22" t="s">
        <v>54</v>
      </c>
      <c r="D13" s="21">
        <v>0</v>
      </c>
    </row>
    <row r="14" spans="1:5" ht="20.100000000000001" customHeight="1" x14ac:dyDescent="0.25">
      <c r="C14" s="23" t="s">
        <v>55</v>
      </c>
      <c r="D14" s="21">
        <v>0</v>
      </c>
    </row>
    <row r="15" spans="1:5" ht="20.100000000000001" customHeight="1" x14ac:dyDescent="0.25">
      <c r="A15" s="67" t="s">
        <v>56</v>
      </c>
      <c r="B15" s="57"/>
      <c r="C15" s="22" t="s">
        <v>57</v>
      </c>
      <c r="D15" s="21">
        <v>0</v>
      </c>
    </row>
    <row r="16" spans="1:5" ht="20.100000000000001" customHeight="1" x14ac:dyDescent="0.25">
      <c r="A16" s="26" t="s">
        <v>58</v>
      </c>
      <c r="B16" s="26" t="s">
        <v>39</v>
      </c>
      <c r="C16" s="23" t="s">
        <v>59</v>
      </c>
      <c r="D16" s="21">
        <v>0</v>
      </c>
    </row>
    <row r="17" spans="1:4" ht="20.100000000000001" customHeight="1" x14ac:dyDescent="0.25">
      <c r="A17" s="27" t="s">
        <v>60</v>
      </c>
      <c r="B17" s="21">
        <v>0</v>
      </c>
      <c r="C17" s="22" t="s">
        <v>61</v>
      </c>
      <c r="D17" s="21">
        <v>0</v>
      </c>
    </row>
    <row r="18" spans="1:4" ht="20.100000000000001" customHeight="1" x14ac:dyDescent="0.25">
      <c r="A18" s="23" t="s">
        <v>62</v>
      </c>
      <c r="B18" s="21">
        <v>0</v>
      </c>
      <c r="C18" s="23" t="s">
        <v>63</v>
      </c>
      <c r="D18" s="21">
        <v>0</v>
      </c>
    </row>
    <row r="19" spans="1:4" ht="20.100000000000001" customHeight="1" x14ac:dyDescent="0.25">
      <c r="A19" s="27" t="s">
        <v>64</v>
      </c>
      <c r="B19" s="21">
        <v>0</v>
      </c>
      <c r="C19" s="22" t="s">
        <v>65</v>
      </c>
      <c r="D19" s="21">
        <v>0</v>
      </c>
    </row>
    <row r="20" spans="1:4" ht="20.100000000000001" customHeight="1" x14ac:dyDescent="0.25">
      <c r="A20" s="23" t="s">
        <v>66</v>
      </c>
      <c r="B20" s="21">
        <v>0</v>
      </c>
      <c r="C20" s="28" t="s">
        <v>67</v>
      </c>
      <c r="D20" s="29">
        <f>SUM(D7:D19)</f>
        <v>0</v>
      </c>
    </row>
    <row r="21" spans="1:4" ht="20.100000000000001" customHeight="1" x14ac:dyDescent="0.25">
      <c r="A21" s="27" t="s">
        <v>68</v>
      </c>
      <c r="B21" s="21">
        <v>0</v>
      </c>
    </row>
    <row r="22" spans="1:4" ht="20.100000000000001" customHeight="1" x14ac:dyDescent="0.25">
      <c r="A22" s="23" t="s">
        <v>69</v>
      </c>
      <c r="B22" s="21">
        <v>0</v>
      </c>
      <c r="C22" s="72" t="s">
        <v>70</v>
      </c>
      <c r="D22" s="57"/>
    </row>
    <row r="23" spans="1:4" ht="20.100000000000001" customHeight="1" x14ac:dyDescent="0.25">
      <c r="A23" s="27" t="s">
        <v>71</v>
      </c>
      <c r="B23" s="21">
        <v>0</v>
      </c>
      <c r="C23" s="1" t="s">
        <v>72</v>
      </c>
      <c r="D23" s="1" t="s">
        <v>39</v>
      </c>
    </row>
    <row r="24" spans="1:4" ht="20.100000000000001" customHeight="1" x14ac:dyDescent="0.25">
      <c r="A24" s="30" t="s">
        <v>73</v>
      </c>
      <c r="B24" s="31">
        <f>SUM(B17:B23)</f>
        <v>0</v>
      </c>
      <c r="C24" s="20" t="s">
        <v>74</v>
      </c>
      <c r="D24" s="21">
        <v>0</v>
      </c>
    </row>
    <row r="25" spans="1:4" ht="20.100000000000001" customHeight="1" x14ac:dyDescent="0.25">
      <c r="C25" s="23" t="s">
        <v>75</v>
      </c>
      <c r="D25" s="21">
        <v>0</v>
      </c>
    </row>
    <row r="26" spans="1:4" ht="20.100000000000001" customHeight="1" x14ac:dyDescent="0.25">
      <c r="C26" s="20" t="s">
        <v>76</v>
      </c>
      <c r="D26" s="21">
        <v>0</v>
      </c>
    </row>
    <row r="27" spans="1:4" ht="20.100000000000001" customHeight="1" x14ac:dyDescent="0.25">
      <c r="C27" s="23" t="s">
        <v>77</v>
      </c>
      <c r="D27" s="21">
        <v>0</v>
      </c>
    </row>
    <row r="28" spans="1:4" ht="20.100000000000001" customHeight="1" x14ac:dyDescent="0.25">
      <c r="C28" s="20" t="s">
        <v>78</v>
      </c>
      <c r="D28" s="21">
        <v>0</v>
      </c>
    </row>
    <row r="29" spans="1:4" ht="20.100000000000001" customHeight="1" x14ac:dyDescent="0.25">
      <c r="C29" s="23" t="s">
        <v>79</v>
      </c>
      <c r="D29" s="21">
        <v>0</v>
      </c>
    </row>
    <row r="30" spans="1:4" ht="20.100000000000001" customHeight="1" x14ac:dyDescent="0.25">
      <c r="C30" s="20" t="s">
        <v>80</v>
      </c>
      <c r="D30" s="21">
        <v>0</v>
      </c>
    </row>
    <row r="31" spans="1:4" ht="20.100000000000001" customHeight="1" x14ac:dyDescent="0.25">
      <c r="C31" s="23" t="s">
        <v>81</v>
      </c>
      <c r="D31" s="21">
        <v>0</v>
      </c>
    </row>
    <row r="32" spans="1:4" ht="20.100000000000001" customHeight="1" x14ac:dyDescent="0.25">
      <c r="C32" s="20" t="s">
        <v>82</v>
      </c>
      <c r="D32" s="21">
        <v>0</v>
      </c>
    </row>
    <row r="33" spans="1:4" x14ac:dyDescent="0.25">
      <c r="C33" s="1" t="s">
        <v>83</v>
      </c>
      <c r="D33" s="8">
        <f>SUM(D24:D32)</f>
        <v>0</v>
      </c>
    </row>
    <row r="35" spans="1:4" ht="18" customHeight="1" x14ac:dyDescent="0.25">
      <c r="A35" s="68" t="s">
        <v>84</v>
      </c>
      <c r="B35" s="57"/>
      <c r="C35" s="57"/>
      <c r="D35" s="57"/>
    </row>
  </sheetData>
  <mergeCells count="6">
    <mergeCell ref="A15:B15"/>
    <mergeCell ref="A35:D35"/>
    <mergeCell ref="C5:D5"/>
    <mergeCell ref="A5:B5"/>
    <mergeCell ref="A1:E1"/>
    <mergeCell ref="C22:D22"/>
  </mergeCells>
  <pageMargins left="0.75" right="0.75" top="1" bottom="1" header="0.5" footer="0.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3A3A3A"/>
  </sheetPr>
  <dimension ref="A1:E35"/>
  <sheetViews>
    <sheetView workbookViewId="0">
      <pane ySplit="4" topLeftCell="A5" activePane="bottomLeft" state="frozen"/>
      <selection pane="bottomLeft"/>
    </sheetView>
  </sheetViews>
  <sheetFormatPr baseColWidth="10" defaultColWidth="9.140625" defaultRowHeight="15" x14ac:dyDescent="0.25"/>
  <cols>
    <col min="1" max="1" width="32" customWidth="1"/>
    <col min="2" max="4" width="18" customWidth="1"/>
    <col min="5" max="5" width="22" customWidth="1"/>
  </cols>
  <sheetData>
    <row r="1" spans="1:5" ht="38.1" customHeight="1" x14ac:dyDescent="0.25">
      <c r="A1" s="71" t="s">
        <v>89</v>
      </c>
      <c r="B1" s="57"/>
      <c r="C1" s="57"/>
      <c r="D1" s="57"/>
      <c r="E1" s="57"/>
    </row>
    <row r="2" spans="1:5" ht="21.95" customHeight="1" x14ac:dyDescent="0.25">
      <c r="A2" s="1" t="s">
        <v>32</v>
      </c>
      <c r="B2" s="10">
        <f>B13</f>
        <v>0</v>
      </c>
      <c r="C2" s="11">
        <f>D20</f>
        <v>0</v>
      </c>
      <c r="D2" s="12">
        <f>B24</f>
        <v>0</v>
      </c>
      <c r="E2" s="13">
        <f>D33</f>
        <v>0</v>
      </c>
    </row>
    <row r="3" spans="1:5" ht="26.1" customHeight="1" x14ac:dyDescent="0.25">
      <c r="A3" s="14" t="s">
        <v>33</v>
      </c>
      <c r="B3" s="15">
        <f>B2-C2</f>
        <v>0</v>
      </c>
      <c r="C3" s="16" t="s">
        <v>34</v>
      </c>
      <c r="D3" s="17">
        <f>IFERROR(D2/B2,0)</f>
        <v>0</v>
      </c>
      <c r="E3" s="16" t="s">
        <v>35</v>
      </c>
    </row>
    <row r="5" spans="1:5" ht="27.95" customHeight="1" x14ac:dyDescent="0.25">
      <c r="A5" s="70" t="s">
        <v>36</v>
      </c>
      <c r="B5" s="57"/>
      <c r="C5" s="69" t="s">
        <v>37</v>
      </c>
      <c r="D5" s="57"/>
    </row>
    <row r="6" spans="1:5" ht="21.95" customHeight="1" x14ac:dyDescent="0.25">
      <c r="A6" s="18" t="s">
        <v>38</v>
      </c>
      <c r="B6" s="18" t="s">
        <v>39</v>
      </c>
      <c r="C6" s="19" t="s">
        <v>40</v>
      </c>
      <c r="D6" s="19" t="s">
        <v>39</v>
      </c>
    </row>
    <row r="7" spans="1:5" ht="20.100000000000001" customHeight="1" x14ac:dyDescent="0.25">
      <c r="A7" s="20" t="s">
        <v>41</v>
      </c>
      <c r="B7" s="21">
        <v>0</v>
      </c>
      <c r="C7" s="22" t="s">
        <v>42</v>
      </c>
      <c r="D7" s="21">
        <v>0</v>
      </c>
    </row>
    <row r="8" spans="1:5" ht="20.100000000000001" customHeight="1" x14ac:dyDescent="0.25">
      <c r="A8" s="23" t="s">
        <v>43</v>
      </c>
      <c r="B8" s="21">
        <v>0</v>
      </c>
      <c r="C8" s="23" t="s">
        <v>44</v>
      </c>
      <c r="D8" s="21">
        <v>0</v>
      </c>
    </row>
    <row r="9" spans="1:5" ht="20.100000000000001" customHeight="1" x14ac:dyDescent="0.25">
      <c r="A9" s="20" t="s">
        <v>45</v>
      </c>
      <c r="B9" s="21">
        <v>0</v>
      </c>
      <c r="C9" s="22" t="s">
        <v>46</v>
      </c>
      <c r="D9" s="21">
        <v>0</v>
      </c>
    </row>
    <row r="10" spans="1:5" ht="20.100000000000001" customHeight="1" x14ac:dyDescent="0.25">
      <c r="A10" s="23" t="s">
        <v>47</v>
      </c>
      <c r="B10" s="21">
        <v>0</v>
      </c>
      <c r="C10" s="23" t="s">
        <v>48</v>
      </c>
      <c r="D10" s="21">
        <v>0</v>
      </c>
    </row>
    <row r="11" spans="1:5" ht="20.100000000000001" customHeight="1" x14ac:dyDescent="0.25">
      <c r="A11" s="20" t="s">
        <v>49</v>
      </c>
      <c r="B11" s="21">
        <v>0</v>
      </c>
      <c r="C11" s="22" t="s">
        <v>50</v>
      </c>
      <c r="D11" s="21">
        <v>0</v>
      </c>
    </row>
    <row r="12" spans="1:5" ht="20.100000000000001" customHeight="1" x14ac:dyDescent="0.25">
      <c r="A12" s="23" t="s">
        <v>51</v>
      </c>
      <c r="B12" s="21">
        <v>0</v>
      </c>
      <c r="C12" s="23" t="s">
        <v>52</v>
      </c>
      <c r="D12" s="21">
        <v>0</v>
      </c>
    </row>
    <row r="13" spans="1:5" ht="20.100000000000001" customHeight="1" x14ac:dyDescent="0.25">
      <c r="A13" s="24" t="s">
        <v>53</v>
      </c>
      <c r="B13" s="25">
        <f>SUM(B7:B12)</f>
        <v>0</v>
      </c>
      <c r="C13" s="22" t="s">
        <v>54</v>
      </c>
      <c r="D13" s="21">
        <v>0</v>
      </c>
    </row>
    <row r="14" spans="1:5" ht="20.100000000000001" customHeight="1" x14ac:dyDescent="0.25">
      <c r="C14" s="23" t="s">
        <v>55</v>
      </c>
      <c r="D14" s="21">
        <v>0</v>
      </c>
    </row>
    <row r="15" spans="1:5" ht="20.100000000000001" customHeight="1" x14ac:dyDescent="0.25">
      <c r="A15" s="67" t="s">
        <v>56</v>
      </c>
      <c r="B15" s="57"/>
      <c r="C15" s="22" t="s">
        <v>57</v>
      </c>
      <c r="D15" s="21">
        <v>0</v>
      </c>
    </row>
    <row r="16" spans="1:5" ht="20.100000000000001" customHeight="1" x14ac:dyDescent="0.25">
      <c r="A16" s="26" t="s">
        <v>58</v>
      </c>
      <c r="B16" s="26" t="s">
        <v>39</v>
      </c>
      <c r="C16" s="23" t="s">
        <v>59</v>
      </c>
      <c r="D16" s="21">
        <v>0</v>
      </c>
    </row>
    <row r="17" spans="1:4" ht="20.100000000000001" customHeight="1" x14ac:dyDescent="0.25">
      <c r="A17" s="27" t="s">
        <v>60</v>
      </c>
      <c r="B17" s="21">
        <v>0</v>
      </c>
      <c r="C17" s="22" t="s">
        <v>61</v>
      </c>
      <c r="D17" s="21">
        <v>0</v>
      </c>
    </row>
    <row r="18" spans="1:4" ht="20.100000000000001" customHeight="1" x14ac:dyDescent="0.25">
      <c r="A18" s="23" t="s">
        <v>62</v>
      </c>
      <c r="B18" s="21">
        <v>0</v>
      </c>
      <c r="C18" s="23" t="s">
        <v>63</v>
      </c>
      <c r="D18" s="21">
        <v>0</v>
      </c>
    </row>
    <row r="19" spans="1:4" ht="20.100000000000001" customHeight="1" x14ac:dyDescent="0.25">
      <c r="A19" s="27" t="s">
        <v>64</v>
      </c>
      <c r="B19" s="21">
        <v>0</v>
      </c>
      <c r="C19" s="22" t="s">
        <v>65</v>
      </c>
      <c r="D19" s="21">
        <v>0</v>
      </c>
    </row>
    <row r="20" spans="1:4" ht="20.100000000000001" customHeight="1" x14ac:dyDescent="0.25">
      <c r="A20" s="23" t="s">
        <v>66</v>
      </c>
      <c r="B20" s="21">
        <v>0</v>
      </c>
      <c r="C20" s="28" t="s">
        <v>67</v>
      </c>
      <c r="D20" s="29">
        <f>SUM(D7:D19)</f>
        <v>0</v>
      </c>
    </row>
    <row r="21" spans="1:4" ht="20.100000000000001" customHeight="1" x14ac:dyDescent="0.25">
      <c r="A21" s="27" t="s">
        <v>68</v>
      </c>
      <c r="B21" s="21">
        <v>0</v>
      </c>
    </row>
    <row r="22" spans="1:4" ht="20.100000000000001" customHeight="1" x14ac:dyDescent="0.25">
      <c r="A22" s="23" t="s">
        <v>69</v>
      </c>
      <c r="B22" s="21">
        <v>0</v>
      </c>
      <c r="C22" s="72" t="s">
        <v>70</v>
      </c>
      <c r="D22" s="57"/>
    </row>
    <row r="23" spans="1:4" ht="20.100000000000001" customHeight="1" x14ac:dyDescent="0.25">
      <c r="A23" s="27" t="s">
        <v>71</v>
      </c>
      <c r="B23" s="21">
        <v>0</v>
      </c>
      <c r="C23" s="1" t="s">
        <v>72</v>
      </c>
      <c r="D23" s="1" t="s">
        <v>39</v>
      </c>
    </row>
    <row r="24" spans="1:4" ht="20.100000000000001" customHeight="1" x14ac:dyDescent="0.25">
      <c r="A24" s="30" t="s">
        <v>73</v>
      </c>
      <c r="B24" s="31">
        <f>SUM(B17:B23)</f>
        <v>0</v>
      </c>
      <c r="C24" s="20" t="s">
        <v>74</v>
      </c>
      <c r="D24" s="21">
        <v>0</v>
      </c>
    </row>
    <row r="25" spans="1:4" ht="20.100000000000001" customHeight="1" x14ac:dyDescent="0.25">
      <c r="C25" s="23" t="s">
        <v>75</v>
      </c>
      <c r="D25" s="21">
        <v>0</v>
      </c>
    </row>
    <row r="26" spans="1:4" ht="20.100000000000001" customHeight="1" x14ac:dyDescent="0.25">
      <c r="C26" s="20" t="s">
        <v>76</v>
      </c>
      <c r="D26" s="21">
        <v>0</v>
      </c>
    </row>
    <row r="27" spans="1:4" ht="20.100000000000001" customHeight="1" x14ac:dyDescent="0.25">
      <c r="C27" s="23" t="s">
        <v>77</v>
      </c>
      <c r="D27" s="21">
        <v>0</v>
      </c>
    </row>
    <row r="28" spans="1:4" ht="20.100000000000001" customHeight="1" x14ac:dyDescent="0.25">
      <c r="C28" s="20" t="s">
        <v>78</v>
      </c>
      <c r="D28" s="21">
        <v>0</v>
      </c>
    </row>
    <row r="29" spans="1:4" ht="20.100000000000001" customHeight="1" x14ac:dyDescent="0.25">
      <c r="C29" s="23" t="s">
        <v>79</v>
      </c>
      <c r="D29" s="21">
        <v>0</v>
      </c>
    </row>
    <row r="30" spans="1:4" ht="20.100000000000001" customHeight="1" x14ac:dyDescent="0.25">
      <c r="C30" s="20" t="s">
        <v>80</v>
      </c>
      <c r="D30" s="21">
        <v>0</v>
      </c>
    </row>
    <row r="31" spans="1:4" ht="20.100000000000001" customHeight="1" x14ac:dyDescent="0.25">
      <c r="C31" s="23" t="s">
        <v>81</v>
      </c>
      <c r="D31" s="21">
        <v>0</v>
      </c>
    </row>
    <row r="32" spans="1:4" ht="20.100000000000001" customHeight="1" x14ac:dyDescent="0.25">
      <c r="C32" s="20" t="s">
        <v>82</v>
      </c>
      <c r="D32" s="21">
        <v>0</v>
      </c>
    </row>
    <row r="33" spans="1:4" x14ac:dyDescent="0.25">
      <c r="C33" s="1" t="s">
        <v>83</v>
      </c>
      <c r="D33" s="8">
        <f>SUM(D24:D32)</f>
        <v>0</v>
      </c>
    </row>
    <row r="35" spans="1:4" ht="18" customHeight="1" x14ac:dyDescent="0.25">
      <c r="A35" s="68" t="s">
        <v>84</v>
      </c>
      <c r="B35" s="57"/>
      <c r="C35" s="57"/>
      <c r="D35" s="57"/>
    </row>
  </sheetData>
  <mergeCells count="6">
    <mergeCell ref="A15:B15"/>
    <mergeCell ref="A35:D35"/>
    <mergeCell ref="C5:D5"/>
    <mergeCell ref="A5:B5"/>
    <mergeCell ref="A1:E1"/>
    <mergeCell ref="C22:D22"/>
  </mergeCells>
  <pageMargins left="0.75" right="0.75" top="1" bottom="1" header="0.5" footer="0.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B8860B"/>
  </sheetPr>
  <dimension ref="A1:E35"/>
  <sheetViews>
    <sheetView workbookViewId="0">
      <pane ySplit="4" topLeftCell="A5" activePane="bottomLeft" state="frozen"/>
      <selection pane="bottomLeft"/>
    </sheetView>
  </sheetViews>
  <sheetFormatPr baseColWidth="10" defaultColWidth="9.140625" defaultRowHeight="15" x14ac:dyDescent="0.25"/>
  <cols>
    <col min="1" max="1" width="32" customWidth="1"/>
    <col min="2" max="4" width="18" customWidth="1"/>
    <col min="5" max="5" width="22" customWidth="1"/>
  </cols>
  <sheetData>
    <row r="1" spans="1:5" ht="38.1" customHeight="1" x14ac:dyDescent="0.25">
      <c r="A1" s="71" t="s">
        <v>90</v>
      </c>
      <c r="B1" s="57"/>
      <c r="C1" s="57"/>
      <c r="D1" s="57"/>
      <c r="E1" s="57"/>
    </row>
    <row r="2" spans="1:5" ht="21.95" customHeight="1" x14ac:dyDescent="0.25">
      <c r="A2" s="1" t="s">
        <v>32</v>
      </c>
      <c r="B2" s="10">
        <f>B13</f>
        <v>0</v>
      </c>
      <c r="C2" s="11">
        <f>D20</f>
        <v>0</v>
      </c>
      <c r="D2" s="12">
        <f>B24</f>
        <v>0</v>
      </c>
      <c r="E2" s="13">
        <f>D33</f>
        <v>0</v>
      </c>
    </row>
    <row r="3" spans="1:5" ht="26.1" customHeight="1" x14ac:dyDescent="0.25">
      <c r="A3" s="14" t="s">
        <v>33</v>
      </c>
      <c r="B3" s="15">
        <f>B2-C2</f>
        <v>0</v>
      </c>
      <c r="C3" s="16" t="s">
        <v>34</v>
      </c>
      <c r="D3" s="17">
        <f>IFERROR(D2/B2,0)</f>
        <v>0</v>
      </c>
      <c r="E3" s="16" t="s">
        <v>35</v>
      </c>
    </row>
    <row r="5" spans="1:5" ht="27.95" customHeight="1" x14ac:dyDescent="0.25">
      <c r="A5" s="70" t="s">
        <v>36</v>
      </c>
      <c r="B5" s="57"/>
      <c r="C5" s="69" t="s">
        <v>37</v>
      </c>
      <c r="D5" s="57"/>
    </row>
    <row r="6" spans="1:5" ht="21.95" customHeight="1" x14ac:dyDescent="0.25">
      <c r="A6" s="18" t="s">
        <v>38</v>
      </c>
      <c r="B6" s="18" t="s">
        <v>39</v>
      </c>
      <c r="C6" s="19" t="s">
        <v>40</v>
      </c>
      <c r="D6" s="19" t="s">
        <v>39</v>
      </c>
    </row>
    <row r="7" spans="1:5" ht="20.100000000000001" customHeight="1" x14ac:dyDescent="0.25">
      <c r="A7" s="20" t="s">
        <v>41</v>
      </c>
      <c r="B7" s="21">
        <v>0</v>
      </c>
      <c r="C7" s="22" t="s">
        <v>42</v>
      </c>
      <c r="D7" s="21">
        <v>0</v>
      </c>
    </row>
    <row r="8" spans="1:5" ht="20.100000000000001" customHeight="1" x14ac:dyDescent="0.25">
      <c r="A8" s="23" t="s">
        <v>43</v>
      </c>
      <c r="B8" s="21">
        <v>0</v>
      </c>
      <c r="C8" s="23" t="s">
        <v>44</v>
      </c>
      <c r="D8" s="21">
        <v>0</v>
      </c>
    </row>
    <row r="9" spans="1:5" ht="20.100000000000001" customHeight="1" x14ac:dyDescent="0.25">
      <c r="A9" s="20" t="s">
        <v>45</v>
      </c>
      <c r="B9" s="21">
        <v>0</v>
      </c>
      <c r="C9" s="22" t="s">
        <v>46</v>
      </c>
      <c r="D9" s="21">
        <v>0</v>
      </c>
    </row>
    <row r="10" spans="1:5" ht="20.100000000000001" customHeight="1" x14ac:dyDescent="0.25">
      <c r="A10" s="23" t="s">
        <v>47</v>
      </c>
      <c r="B10" s="21">
        <v>0</v>
      </c>
      <c r="C10" s="23" t="s">
        <v>48</v>
      </c>
      <c r="D10" s="21">
        <v>0</v>
      </c>
    </row>
    <row r="11" spans="1:5" ht="20.100000000000001" customHeight="1" x14ac:dyDescent="0.25">
      <c r="A11" s="20" t="s">
        <v>49</v>
      </c>
      <c r="B11" s="21">
        <v>0</v>
      </c>
      <c r="C11" s="22" t="s">
        <v>50</v>
      </c>
      <c r="D11" s="21">
        <v>0</v>
      </c>
    </row>
    <row r="12" spans="1:5" ht="20.100000000000001" customHeight="1" x14ac:dyDescent="0.25">
      <c r="A12" s="23" t="s">
        <v>51</v>
      </c>
      <c r="B12" s="21">
        <v>0</v>
      </c>
      <c r="C12" s="23" t="s">
        <v>52</v>
      </c>
      <c r="D12" s="21">
        <v>0</v>
      </c>
    </row>
    <row r="13" spans="1:5" ht="20.100000000000001" customHeight="1" x14ac:dyDescent="0.25">
      <c r="A13" s="24" t="s">
        <v>53</v>
      </c>
      <c r="B13" s="25">
        <f>SUM(B7:B12)</f>
        <v>0</v>
      </c>
      <c r="C13" s="22" t="s">
        <v>54</v>
      </c>
      <c r="D13" s="21">
        <v>0</v>
      </c>
    </row>
    <row r="14" spans="1:5" ht="20.100000000000001" customHeight="1" x14ac:dyDescent="0.25">
      <c r="C14" s="23" t="s">
        <v>55</v>
      </c>
      <c r="D14" s="21">
        <v>0</v>
      </c>
    </row>
    <row r="15" spans="1:5" ht="20.100000000000001" customHeight="1" x14ac:dyDescent="0.25">
      <c r="A15" s="67" t="s">
        <v>56</v>
      </c>
      <c r="B15" s="57"/>
      <c r="C15" s="22" t="s">
        <v>57</v>
      </c>
      <c r="D15" s="21">
        <v>0</v>
      </c>
    </row>
    <row r="16" spans="1:5" ht="20.100000000000001" customHeight="1" x14ac:dyDescent="0.25">
      <c r="A16" s="26" t="s">
        <v>58</v>
      </c>
      <c r="B16" s="26" t="s">
        <v>39</v>
      </c>
      <c r="C16" s="23" t="s">
        <v>59</v>
      </c>
      <c r="D16" s="21">
        <v>0</v>
      </c>
    </row>
    <row r="17" spans="1:4" ht="20.100000000000001" customHeight="1" x14ac:dyDescent="0.25">
      <c r="A17" s="27" t="s">
        <v>60</v>
      </c>
      <c r="B17" s="21">
        <v>0</v>
      </c>
      <c r="C17" s="22" t="s">
        <v>61</v>
      </c>
      <c r="D17" s="21">
        <v>0</v>
      </c>
    </row>
    <row r="18" spans="1:4" ht="20.100000000000001" customHeight="1" x14ac:dyDescent="0.25">
      <c r="A18" s="23" t="s">
        <v>62</v>
      </c>
      <c r="B18" s="21">
        <v>0</v>
      </c>
      <c r="C18" s="23" t="s">
        <v>63</v>
      </c>
      <c r="D18" s="21">
        <v>0</v>
      </c>
    </row>
    <row r="19" spans="1:4" ht="20.100000000000001" customHeight="1" x14ac:dyDescent="0.25">
      <c r="A19" s="27" t="s">
        <v>64</v>
      </c>
      <c r="B19" s="21">
        <v>0</v>
      </c>
      <c r="C19" s="22" t="s">
        <v>65</v>
      </c>
      <c r="D19" s="21">
        <v>0</v>
      </c>
    </row>
    <row r="20" spans="1:4" ht="20.100000000000001" customHeight="1" x14ac:dyDescent="0.25">
      <c r="A20" s="23" t="s">
        <v>66</v>
      </c>
      <c r="B20" s="21">
        <v>0</v>
      </c>
      <c r="C20" s="28" t="s">
        <v>67</v>
      </c>
      <c r="D20" s="29">
        <f>SUM(D7:D19)</f>
        <v>0</v>
      </c>
    </row>
    <row r="21" spans="1:4" ht="20.100000000000001" customHeight="1" x14ac:dyDescent="0.25">
      <c r="A21" s="27" t="s">
        <v>68</v>
      </c>
      <c r="B21" s="21">
        <v>0</v>
      </c>
    </row>
    <row r="22" spans="1:4" ht="20.100000000000001" customHeight="1" x14ac:dyDescent="0.25">
      <c r="A22" s="23" t="s">
        <v>69</v>
      </c>
      <c r="B22" s="21">
        <v>0</v>
      </c>
      <c r="C22" s="72" t="s">
        <v>70</v>
      </c>
      <c r="D22" s="57"/>
    </row>
    <row r="23" spans="1:4" ht="20.100000000000001" customHeight="1" x14ac:dyDescent="0.25">
      <c r="A23" s="27" t="s">
        <v>71</v>
      </c>
      <c r="B23" s="21">
        <v>0</v>
      </c>
      <c r="C23" s="1" t="s">
        <v>72</v>
      </c>
      <c r="D23" s="1" t="s">
        <v>39</v>
      </c>
    </row>
    <row r="24" spans="1:4" ht="20.100000000000001" customHeight="1" x14ac:dyDescent="0.25">
      <c r="A24" s="30" t="s">
        <v>73</v>
      </c>
      <c r="B24" s="31">
        <f>SUM(B17:B23)</f>
        <v>0</v>
      </c>
      <c r="C24" s="20" t="s">
        <v>74</v>
      </c>
      <c r="D24" s="21">
        <v>0</v>
      </c>
    </row>
    <row r="25" spans="1:4" ht="20.100000000000001" customHeight="1" x14ac:dyDescent="0.25">
      <c r="C25" s="23" t="s">
        <v>75</v>
      </c>
      <c r="D25" s="21">
        <v>0</v>
      </c>
    </row>
    <row r="26" spans="1:4" ht="20.100000000000001" customHeight="1" x14ac:dyDescent="0.25">
      <c r="C26" s="20" t="s">
        <v>76</v>
      </c>
      <c r="D26" s="21">
        <v>0</v>
      </c>
    </row>
    <row r="27" spans="1:4" ht="20.100000000000001" customHeight="1" x14ac:dyDescent="0.25">
      <c r="C27" s="23" t="s">
        <v>77</v>
      </c>
      <c r="D27" s="21">
        <v>0</v>
      </c>
    </row>
    <row r="28" spans="1:4" ht="20.100000000000001" customHeight="1" x14ac:dyDescent="0.25">
      <c r="C28" s="20" t="s">
        <v>78</v>
      </c>
      <c r="D28" s="21">
        <v>0</v>
      </c>
    </row>
    <row r="29" spans="1:4" ht="20.100000000000001" customHeight="1" x14ac:dyDescent="0.25">
      <c r="C29" s="23" t="s">
        <v>79</v>
      </c>
      <c r="D29" s="21">
        <v>0</v>
      </c>
    </row>
    <row r="30" spans="1:4" ht="20.100000000000001" customHeight="1" x14ac:dyDescent="0.25">
      <c r="C30" s="20" t="s">
        <v>80</v>
      </c>
      <c r="D30" s="21">
        <v>0</v>
      </c>
    </row>
    <row r="31" spans="1:4" ht="20.100000000000001" customHeight="1" x14ac:dyDescent="0.25">
      <c r="C31" s="23" t="s">
        <v>81</v>
      </c>
      <c r="D31" s="21">
        <v>0</v>
      </c>
    </row>
    <row r="32" spans="1:4" ht="20.100000000000001" customHeight="1" x14ac:dyDescent="0.25">
      <c r="C32" s="20" t="s">
        <v>82</v>
      </c>
      <c r="D32" s="21">
        <v>0</v>
      </c>
    </row>
    <row r="33" spans="1:4" x14ac:dyDescent="0.25">
      <c r="C33" s="1" t="s">
        <v>83</v>
      </c>
      <c r="D33" s="8">
        <f>SUM(D24:D32)</f>
        <v>0</v>
      </c>
    </row>
    <row r="35" spans="1:4" ht="18" customHeight="1" x14ac:dyDescent="0.25">
      <c r="A35" s="68" t="s">
        <v>84</v>
      </c>
      <c r="B35" s="57"/>
      <c r="C35" s="57"/>
      <c r="D35" s="57"/>
    </row>
  </sheetData>
  <mergeCells count="6">
    <mergeCell ref="A15:B15"/>
    <mergeCell ref="A35:D35"/>
    <mergeCell ref="C5:D5"/>
    <mergeCell ref="A5:B5"/>
    <mergeCell ref="A1:E1"/>
    <mergeCell ref="C22:D22"/>
  </mergeCells>
  <pageMargins left="0.75" right="0.75" top="1" bottom="1" header="0.5" footer="0.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3A3A3A"/>
  </sheetPr>
  <dimension ref="A1:E35"/>
  <sheetViews>
    <sheetView workbookViewId="0">
      <pane ySplit="4" topLeftCell="A5" activePane="bottomLeft" state="frozen"/>
      <selection pane="bottomLeft"/>
    </sheetView>
  </sheetViews>
  <sheetFormatPr baseColWidth="10" defaultColWidth="9.140625" defaultRowHeight="15" x14ac:dyDescent="0.25"/>
  <cols>
    <col min="1" max="1" width="32" customWidth="1"/>
    <col min="2" max="4" width="18" customWidth="1"/>
    <col min="5" max="5" width="22" customWidth="1"/>
  </cols>
  <sheetData>
    <row r="1" spans="1:5" ht="38.1" customHeight="1" x14ac:dyDescent="0.25">
      <c r="A1" s="71" t="s">
        <v>91</v>
      </c>
      <c r="B1" s="57"/>
      <c r="C1" s="57"/>
      <c r="D1" s="57"/>
      <c r="E1" s="57"/>
    </row>
    <row r="2" spans="1:5" ht="21.95" customHeight="1" x14ac:dyDescent="0.25">
      <c r="A2" s="1" t="s">
        <v>32</v>
      </c>
      <c r="B2" s="10">
        <f>B13</f>
        <v>0</v>
      </c>
      <c r="C2" s="11">
        <f>D20</f>
        <v>0</v>
      </c>
      <c r="D2" s="12">
        <f>B24</f>
        <v>0</v>
      </c>
      <c r="E2" s="13">
        <f>D33</f>
        <v>0</v>
      </c>
    </row>
    <row r="3" spans="1:5" ht="26.1" customHeight="1" x14ac:dyDescent="0.25">
      <c r="A3" s="14" t="s">
        <v>33</v>
      </c>
      <c r="B3" s="15">
        <f>B2-C2</f>
        <v>0</v>
      </c>
      <c r="C3" s="16" t="s">
        <v>34</v>
      </c>
      <c r="D3" s="17">
        <f>IFERROR(D2/B2,0)</f>
        <v>0</v>
      </c>
      <c r="E3" s="16" t="s">
        <v>35</v>
      </c>
    </row>
    <row r="5" spans="1:5" ht="27.95" customHeight="1" x14ac:dyDescent="0.25">
      <c r="A5" s="70" t="s">
        <v>36</v>
      </c>
      <c r="B5" s="57"/>
      <c r="C5" s="69" t="s">
        <v>37</v>
      </c>
      <c r="D5" s="57"/>
    </row>
    <row r="6" spans="1:5" ht="21.95" customHeight="1" x14ac:dyDescent="0.25">
      <c r="A6" s="18" t="s">
        <v>38</v>
      </c>
      <c r="B6" s="18" t="s">
        <v>39</v>
      </c>
      <c r="C6" s="19" t="s">
        <v>40</v>
      </c>
      <c r="D6" s="19" t="s">
        <v>39</v>
      </c>
    </row>
    <row r="7" spans="1:5" ht="20.100000000000001" customHeight="1" x14ac:dyDescent="0.25">
      <c r="A7" s="20" t="s">
        <v>41</v>
      </c>
      <c r="B7" s="21">
        <v>0</v>
      </c>
      <c r="C7" s="22" t="s">
        <v>42</v>
      </c>
      <c r="D7" s="21">
        <v>0</v>
      </c>
    </row>
    <row r="8" spans="1:5" ht="20.100000000000001" customHeight="1" x14ac:dyDescent="0.25">
      <c r="A8" s="23" t="s">
        <v>43</v>
      </c>
      <c r="B8" s="21">
        <v>0</v>
      </c>
      <c r="C8" s="23" t="s">
        <v>44</v>
      </c>
      <c r="D8" s="21">
        <v>0</v>
      </c>
    </row>
    <row r="9" spans="1:5" ht="20.100000000000001" customHeight="1" x14ac:dyDescent="0.25">
      <c r="A9" s="20" t="s">
        <v>45</v>
      </c>
      <c r="B9" s="21">
        <v>0</v>
      </c>
      <c r="C9" s="22" t="s">
        <v>46</v>
      </c>
      <c r="D9" s="21">
        <v>0</v>
      </c>
    </row>
    <row r="10" spans="1:5" ht="20.100000000000001" customHeight="1" x14ac:dyDescent="0.25">
      <c r="A10" s="23" t="s">
        <v>47</v>
      </c>
      <c r="B10" s="21">
        <v>0</v>
      </c>
      <c r="C10" s="23" t="s">
        <v>48</v>
      </c>
      <c r="D10" s="21">
        <v>0</v>
      </c>
    </row>
    <row r="11" spans="1:5" ht="20.100000000000001" customHeight="1" x14ac:dyDescent="0.25">
      <c r="A11" s="20" t="s">
        <v>49</v>
      </c>
      <c r="B11" s="21">
        <v>0</v>
      </c>
      <c r="C11" s="22" t="s">
        <v>50</v>
      </c>
      <c r="D11" s="21">
        <v>0</v>
      </c>
    </row>
    <row r="12" spans="1:5" ht="20.100000000000001" customHeight="1" x14ac:dyDescent="0.25">
      <c r="A12" s="23" t="s">
        <v>51</v>
      </c>
      <c r="B12" s="21">
        <v>0</v>
      </c>
      <c r="C12" s="23" t="s">
        <v>52</v>
      </c>
      <c r="D12" s="21">
        <v>0</v>
      </c>
    </row>
    <row r="13" spans="1:5" ht="20.100000000000001" customHeight="1" x14ac:dyDescent="0.25">
      <c r="A13" s="24" t="s">
        <v>53</v>
      </c>
      <c r="B13" s="25">
        <f>SUM(B7:B12)</f>
        <v>0</v>
      </c>
      <c r="C13" s="22" t="s">
        <v>54</v>
      </c>
      <c r="D13" s="21">
        <v>0</v>
      </c>
    </row>
    <row r="14" spans="1:5" ht="20.100000000000001" customHeight="1" x14ac:dyDescent="0.25">
      <c r="C14" s="23" t="s">
        <v>55</v>
      </c>
      <c r="D14" s="21">
        <v>0</v>
      </c>
    </row>
    <row r="15" spans="1:5" ht="20.100000000000001" customHeight="1" x14ac:dyDescent="0.25">
      <c r="A15" s="67" t="s">
        <v>56</v>
      </c>
      <c r="B15" s="57"/>
      <c r="C15" s="22" t="s">
        <v>57</v>
      </c>
      <c r="D15" s="21">
        <v>0</v>
      </c>
    </row>
    <row r="16" spans="1:5" ht="20.100000000000001" customHeight="1" x14ac:dyDescent="0.25">
      <c r="A16" s="26" t="s">
        <v>58</v>
      </c>
      <c r="B16" s="26" t="s">
        <v>39</v>
      </c>
      <c r="C16" s="23" t="s">
        <v>59</v>
      </c>
      <c r="D16" s="21">
        <v>0</v>
      </c>
    </row>
    <row r="17" spans="1:4" ht="20.100000000000001" customHeight="1" x14ac:dyDescent="0.25">
      <c r="A17" s="27" t="s">
        <v>60</v>
      </c>
      <c r="B17" s="21">
        <v>0</v>
      </c>
      <c r="C17" s="22" t="s">
        <v>61</v>
      </c>
      <c r="D17" s="21">
        <v>0</v>
      </c>
    </row>
    <row r="18" spans="1:4" ht="20.100000000000001" customHeight="1" x14ac:dyDescent="0.25">
      <c r="A18" s="23" t="s">
        <v>62</v>
      </c>
      <c r="B18" s="21">
        <v>0</v>
      </c>
      <c r="C18" s="23" t="s">
        <v>63</v>
      </c>
      <c r="D18" s="21">
        <v>0</v>
      </c>
    </row>
    <row r="19" spans="1:4" ht="20.100000000000001" customHeight="1" x14ac:dyDescent="0.25">
      <c r="A19" s="27" t="s">
        <v>64</v>
      </c>
      <c r="B19" s="21">
        <v>0</v>
      </c>
      <c r="C19" s="22" t="s">
        <v>65</v>
      </c>
      <c r="D19" s="21">
        <v>0</v>
      </c>
    </row>
    <row r="20" spans="1:4" ht="20.100000000000001" customHeight="1" x14ac:dyDescent="0.25">
      <c r="A20" s="23" t="s">
        <v>66</v>
      </c>
      <c r="B20" s="21">
        <v>0</v>
      </c>
      <c r="C20" s="28" t="s">
        <v>67</v>
      </c>
      <c r="D20" s="29">
        <f>SUM(D7:D19)</f>
        <v>0</v>
      </c>
    </row>
    <row r="21" spans="1:4" ht="20.100000000000001" customHeight="1" x14ac:dyDescent="0.25">
      <c r="A21" s="27" t="s">
        <v>68</v>
      </c>
      <c r="B21" s="21">
        <v>0</v>
      </c>
    </row>
    <row r="22" spans="1:4" ht="20.100000000000001" customHeight="1" x14ac:dyDescent="0.25">
      <c r="A22" s="23" t="s">
        <v>69</v>
      </c>
      <c r="B22" s="21">
        <v>0</v>
      </c>
      <c r="C22" s="72" t="s">
        <v>70</v>
      </c>
      <c r="D22" s="57"/>
    </row>
    <row r="23" spans="1:4" ht="20.100000000000001" customHeight="1" x14ac:dyDescent="0.25">
      <c r="A23" s="27" t="s">
        <v>71</v>
      </c>
      <c r="B23" s="21">
        <v>0</v>
      </c>
      <c r="C23" s="1" t="s">
        <v>72</v>
      </c>
      <c r="D23" s="1" t="s">
        <v>39</v>
      </c>
    </row>
    <row r="24" spans="1:4" ht="20.100000000000001" customHeight="1" x14ac:dyDescent="0.25">
      <c r="A24" s="30" t="s">
        <v>73</v>
      </c>
      <c r="B24" s="31">
        <f>SUM(B17:B23)</f>
        <v>0</v>
      </c>
      <c r="C24" s="20" t="s">
        <v>74</v>
      </c>
      <c r="D24" s="21">
        <v>0</v>
      </c>
    </row>
    <row r="25" spans="1:4" ht="20.100000000000001" customHeight="1" x14ac:dyDescent="0.25">
      <c r="C25" s="23" t="s">
        <v>75</v>
      </c>
      <c r="D25" s="21">
        <v>0</v>
      </c>
    </row>
    <row r="26" spans="1:4" ht="20.100000000000001" customHeight="1" x14ac:dyDescent="0.25">
      <c r="C26" s="20" t="s">
        <v>76</v>
      </c>
      <c r="D26" s="21">
        <v>0</v>
      </c>
    </row>
    <row r="27" spans="1:4" ht="20.100000000000001" customHeight="1" x14ac:dyDescent="0.25">
      <c r="C27" s="23" t="s">
        <v>77</v>
      </c>
      <c r="D27" s="21">
        <v>0</v>
      </c>
    </row>
    <row r="28" spans="1:4" ht="20.100000000000001" customHeight="1" x14ac:dyDescent="0.25">
      <c r="C28" s="20" t="s">
        <v>78</v>
      </c>
      <c r="D28" s="21">
        <v>0</v>
      </c>
    </row>
    <row r="29" spans="1:4" ht="20.100000000000001" customHeight="1" x14ac:dyDescent="0.25">
      <c r="C29" s="23" t="s">
        <v>79</v>
      </c>
      <c r="D29" s="21">
        <v>0</v>
      </c>
    </row>
    <row r="30" spans="1:4" ht="20.100000000000001" customHeight="1" x14ac:dyDescent="0.25">
      <c r="C30" s="20" t="s">
        <v>80</v>
      </c>
      <c r="D30" s="21">
        <v>0</v>
      </c>
    </row>
    <row r="31" spans="1:4" ht="20.100000000000001" customHeight="1" x14ac:dyDescent="0.25">
      <c r="C31" s="23" t="s">
        <v>81</v>
      </c>
      <c r="D31" s="21">
        <v>0</v>
      </c>
    </row>
    <row r="32" spans="1:4" ht="20.100000000000001" customHeight="1" x14ac:dyDescent="0.25">
      <c r="C32" s="20" t="s">
        <v>82</v>
      </c>
      <c r="D32" s="21">
        <v>0</v>
      </c>
    </row>
    <row r="33" spans="1:4" x14ac:dyDescent="0.25">
      <c r="C33" s="1" t="s">
        <v>83</v>
      </c>
      <c r="D33" s="8">
        <f>SUM(D24:D32)</f>
        <v>0</v>
      </c>
    </row>
    <row r="35" spans="1:4" ht="18" customHeight="1" x14ac:dyDescent="0.25">
      <c r="A35" s="68" t="s">
        <v>84</v>
      </c>
      <c r="B35" s="57"/>
      <c r="C35" s="57"/>
      <c r="D35" s="57"/>
    </row>
  </sheetData>
  <mergeCells count="6">
    <mergeCell ref="A15:B15"/>
    <mergeCell ref="A35:D35"/>
    <mergeCell ref="C5:D5"/>
    <mergeCell ref="A5:B5"/>
    <mergeCell ref="A1:E1"/>
    <mergeCell ref="C22:D22"/>
  </mergeCells>
  <pageMargins left="0.75" right="0.75" top="1" bottom="1" header="0.5" footer="0.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B8860B"/>
  </sheetPr>
  <dimension ref="A1:E35"/>
  <sheetViews>
    <sheetView workbookViewId="0">
      <pane ySplit="4" topLeftCell="A5" activePane="bottomLeft" state="frozen"/>
      <selection pane="bottomLeft"/>
    </sheetView>
  </sheetViews>
  <sheetFormatPr baseColWidth="10" defaultColWidth="9.140625" defaultRowHeight="15" x14ac:dyDescent="0.25"/>
  <cols>
    <col min="1" max="1" width="32" customWidth="1"/>
    <col min="2" max="4" width="18" customWidth="1"/>
    <col min="5" max="5" width="22" customWidth="1"/>
  </cols>
  <sheetData>
    <row r="1" spans="1:5" ht="38.1" customHeight="1" x14ac:dyDescent="0.25">
      <c r="A1" s="71" t="s">
        <v>92</v>
      </c>
      <c r="B1" s="57"/>
      <c r="C1" s="57"/>
      <c r="D1" s="57"/>
      <c r="E1" s="57"/>
    </row>
    <row r="2" spans="1:5" ht="21.95" customHeight="1" x14ac:dyDescent="0.25">
      <c r="A2" s="1" t="s">
        <v>32</v>
      </c>
      <c r="B2" s="10">
        <f>B13</f>
        <v>0</v>
      </c>
      <c r="C2" s="11">
        <f>D20</f>
        <v>0</v>
      </c>
      <c r="D2" s="12">
        <f>B24</f>
        <v>0</v>
      </c>
      <c r="E2" s="13">
        <f>D33</f>
        <v>0</v>
      </c>
    </row>
    <row r="3" spans="1:5" ht="26.1" customHeight="1" x14ac:dyDescent="0.25">
      <c r="A3" s="14" t="s">
        <v>33</v>
      </c>
      <c r="B3" s="15">
        <f>B2-C2</f>
        <v>0</v>
      </c>
      <c r="C3" s="16" t="s">
        <v>34</v>
      </c>
      <c r="D3" s="17">
        <f>IFERROR(D2/B2,0)</f>
        <v>0</v>
      </c>
      <c r="E3" s="16" t="s">
        <v>35</v>
      </c>
    </row>
    <row r="5" spans="1:5" ht="27.95" customHeight="1" x14ac:dyDescent="0.25">
      <c r="A5" s="70" t="s">
        <v>36</v>
      </c>
      <c r="B5" s="57"/>
      <c r="C5" s="69" t="s">
        <v>37</v>
      </c>
      <c r="D5" s="57"/>
    </row>
    <row r="6" spans="1:5" ht="21.95" customHeight="1" x14ac:dyDescent="0.25">
      <c r="A6" s="18" t="s">
        <v>38</v>
      </c>
      <c r="B6" s="18" t="s">
        <v>39</v>
      </c>
      <c r="C6" s="19" t="s">
        <v>40</v>
      </c>
      <c r="D6" s="19" t="s">
        <v>39</v>
      </c>
    </row>
    <row r="7" spans="1:5" ht="20.100000000000001" customHeight="1" x14ac:dyDescent="0.25">
      <c r="A7" s="20" t="s">
        <v>41</v>
      </c>
      <c r="B7" s="21">
        <v>0</v>
      </c>
      <c r="C7" s="22" t="s">
        <v>42</v>
      </c>
      <c r="D7" s="21">
        <v>0</v>
      </c>
    </row>
    <row r="8" spans="1:5" ht="20.100000000000001" customHeight="1" x14ac:dyDescent="0.25">
      <c r="A8" s="23" t="s">
        <v>43</v>
      </c>
      <c r="B8" s="21">
        <v>0</v>
      </c>
      <c r="C8" s="23" t="s">
        <v>44</v>
      </c>
      <c r="D8" s="21">
        <v>0</v>
      </c>
    </row>
    <row r="9" spans="1:5" ht="20.100000000000001" customHeight="1" x14ac:dyDescent="0.25">
      <c r="A9" s="20" t="s">
        <v>45</v>
      </c>
      <c r="B9" s="21">
        <v>0</v>
      </c>
      <c r="C9" s="22" t="s">
        <v>46</v>
      </c>
      <c r="D9" s="21">
        <v>0</v>
      </c>
    </row>
    <row r="10" spans="1:5" ht="20.100000000000001" customHeight="1" x14ac:dyDescent="0.25">
      <c r="A10" s="23" t="s">
        <v>47</v>
      </c>
      <c r="B10" s="21">
        <v>0</v>
      </c>
      <c r="C10" s="23" t="s">
        <v>48</v>
      </c>
      <c r="D10" s="21">
        <v>0</v>
      </c>
    </row>
    <row r="11" spans="1:5" ht="20.100000000000001" customHeight="1" x14ac:dyDescent="0.25">
      <c r="A11" s="20" t="s">
        <v>49</v>
      </c>
      <c r="B11" s="21">
        <v>0</v>
      </c>
      <c r="C11" s="22" t="s">
        <v>50</v>
      </c>
      <c r="D11" s="21">
        <v>0</v>
      </c>
    </row>
    <row r="12" spans="1:5" ht="20.100000000000001" customHeight="1" x14ac:dyDescent="0.25">
      <c r="A12" s="23" t="s">
        <v>51</v>
      </c>
      <c r="B12" s="21">
        <v>0</v>
      </c>
      <c r="C12" s="23" t="s">
        <v>52</v>
      </c>
      <c r="D12" s="21">
        <v>0</v>
      </c>
    </row>
    <row r="13" spans="1:5" ht="20.100000000000001" customHeight="1" x14ac:dyDescent="0.25">
      <c r="A13" s="24" t="s">
        <v>53</v>
      </c>
      <c r="B13" s="25">
        <f>SUM(B7:B12)</f>
        <v>0</v>
      </c>
      <c r="C13" s="22" t="s">
        <v>54</v>
      </c>
      <c r="D13" s="21">
        <v>0</v>
      </c>
    </row>
    <row r="14" spans="1:5" ht="20.100000000000001" customHeight="1" x14ac:dyDescent="0.25">
      <c r="C14" s="23" t="s">
        <v>55</v>
      </c>
      <c r="D14" s="21">
        <v>0</v>
      </c>
    </row>
    <row r="15" spans="1:5" ht="20.100000000000001" customHeight="1" x14ac:dyDescent="0.25">
      <c r="A15" s="67" t="s">
        <v>56</v>
      </c>
      <c r="B15" s="57"/>
      <c r="C15" s="22" t="s">
        <v>57</v>
      </c>
      <c r="D15" s="21">
        <v>0</v>
      </c>
    </row>
    <row r="16" spans="1:5" ht="20.100000000000001" customHeight="1" x14ac:dyDescent="0.25">
      <c r="A16" s="26" t="s">
        <v>58</v>
      </c>
      <c r="B16" s="26" t="s">
        <v>39</v>
      </c>
      <c r="C16" s="23" t="s">
        <v>59</v>
      </c>
      <c r="D16" s="21">
        <v>0</v>
      </c>
    </row>
    <row r="17" spans="1:4" ht="20.100000000000001" customHeight="1" x14ac:dyDescent="0.25">
      <c r="A17" s="27" t="s">
        <v>60</v>
      </c>
      <c r="B17" s="21">
        <v>0</v>
      </c>
      <c r="C17" s="22" t="s">
        <v>61</v>
      </c>
      <c r="D17" s="21">
        <v>0</v>
      </c>
    </row>
    <row r="18" spans="1:4" ht="20.100000000000001" customHeight="1" x14ac:dyDescent="0.25">
      <c r="A18" s="23" t="s">
        <v>62</v>
      </c>
      <c r="B18" s="21">
        <v>0</v>
      </c>
      <c r="C18" s="23" t="s">
        <v>63</v>
      </c>
      <c r="D18" s="21">
        <v>0</v>
      </c>
    </row>
    <row r="19" spans="1:4" ht="20.100000000000001" customHeight="1" x14ac:dyDescent="0.25">
      <c r="A19" s="27" t="s">
        <v>64</v>
      </c>
      <c r="B19" s="21">
        <v>0</v>
      </c>
      <c r="C19" s="22" t="s">
        <v>65</v>
      </c>
      <c r="D19" s="21">
        <v>0</v>
      </c>
    </row>
    <row r="20" spans="1:4" ht="20.100000000000001" customHeight="1" x14ac:dyDescent="0.25">
      <c r="A20" s="23" t="s">
        <v>66</v>
      </c>
      <c r="B20" s="21">
        <v>0</v>
      </c>
      <c r="C20" s="28" t="s">
        <v>67</v>
      </c>
      <c r="D20" s="29">
        <f>SUM(D7:D19)</f>
        <v>0</v>
      </c>
    </row>
    <row r="21" spans="1:4" ht="20.100000000000001" customHeight="1" x14ac:dyDescent="0.25">
      <c r="A21" s="27" t="s">
        <v>68</v>
      </c>
      <c r="B21" s="21">
        <v>0</v>
      </c>
    </row>
    <row r="22" spans="1:4" ht="20.100000000000001" customHeight="1" x14ac:dyDescent="0.25">
      <c r="A22" s="23" t="s">
        <v>69</v>
      </c>
      <c r="B22" s="21">
        <v>0</v>
      </c>
      <c r="C22" s="72" t="s">
        <v>70</v>
      </c>
      <c r="D22" s="57"/>
    </row>
    <row r="23" spans="1:4" ht="20.100000000000001" customHeight="1" x14ac:dyDescent="0.25">
      <c r="A23" s="27" t="s">
        <v>71</v>
      </c>
      <c r="B23" s="21">
        <v>0</v>
      </c>
      <c r="C23" s="1" t="s">
        <v>72</v>
      </c>
      <c r="D23" s="1" t="s">
        <v>39</v>
      </c>
    </row>
    <row r="24" spans="1:4" ht="20.100000000000001" customHeight="1" x14ac:dyDescent="0.25">
      <c r="A24" s="30" t="s">
        <v>73</v>
      </c>
      <c r="B24" s="31">
        <f>SUM(B17:B23)</f>
        <v>0</v>
      </c>
      <c r="C24" s="20" t="s">
        <v>74</v>
      </c>
      <c r="D24" s="21">
        <v>0</v>
      </c>
    </row>
    <row r="25" spans="1:4" ht="20.100000000000001" customHeight="1" x14ac:dyDescent="0.25">
      <c r="C25" s="23" t="s">
        <v>75</v>
      </c>
      <c r="D25" s="21">
        <v>0</v>
      </c>
    </row>
    <row r="26" spans="1:4" ht="20.100000000000001" customHeight="1" x14ac:dyDescent="0.25">
      <c r="C26" s="20" t="s">
        <v>76</v>
      </c>
      <c r="D26" s="21">
        <v>0</v>
      </c>
    </row>
    <row r="27" spans="1:4" ht="20.100000000000001" customHeight="1" x14ac:dyDescent="0.25">
      <c r="C27" s="23" t="s">
        <v>77</v>
      </c>
      <c r="D27" s="21">
        <v>0</v>
      </c>
    </row>
    <row r="28" spans="1:4" ht="20.100000000000001" customHeight="1" x14ac:dyDescent="0.25">
      <c r="C28" s="20" t="s">
        <v>78</v>
      </c>
      <c r="D28" s="21">
        <v>0</v>
      </c>
    </row>
    <row r="29" spans="1:4" ht="20.100000000000001" customHeight="1" x14ac:dyDescent="0.25">
      <c r="C29" s="23" t="s">
        <v>79</v>
      </c>
      <c r="D29" s="21">
        <v>0</v>
      </c>
    </row>
    <row r="30" spans="1:4" ht="20.100000000000001" customHeight="1" x14ac:dyDescent="0.25">
      <c r="C30" s="20" t="s">
        <v>80</v>
      </c>
      <c r="D30" s="21">
        <v>0</v>
      </c>
    </row>
    <row r="31" spans="1:4" ht="20.100000000000001" customHeight="1" x14ac:dyDescent="0.25">
      <c r="C31" s="23" t="s">
        <v>81</v>
      </c>
      <c r="D31" s="21">
        <v>0</v>
      </c>
    </row>
    <row r="32" spans="1:4" ht="20.100000000000001" customHeight="1" x14ac:dyDescent="0.25">
      <c r="C32" s="20" t="s">
        <v>82</v>
      </c>
      <c r="D32" s="21">
        <v>0</v>
      </c>
    </row>
    <row r="33" spans="1:4" x14ac:dyDescent="0.25">
      <c r="C33" s="1" t="s">
        <v>83</v>
      </c>
      <c r="D33" s="8">
        <f>SUM(D24:D32)</f>
        <v>0</v>
      </c>
    </row>
    <row r="35" spans="1:4" ht="18" customHeight="1" x14ac:dyDescent="0.25">
      <c r="A35" s="68" t="s">
        <v>84</v>
      </c>
      <c r="B35" s="57"/>
      <c r="C35" s="57"/>
      <c r="D35" s="57"/>
    </row>
  </sheetData>
  <mergeCells count="6">
    <mergeCell ref="A15:B15"/>
    <mergeCell ref="A35:D35"/>
    <mergeCell ref="C5:D5"/>
    <mergeCell ref="A5:B5"/>
    <mergeCell ref="A1:E1"/>
    <mergeCell ref="C22:D22"/>
  </mergeCells>
  <pageMargins left="0.75" right="0.75" top="1" bottom="1" header="0.5" footer="0.5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3A3A3A"/>
  </sheetPr>
  <dimension ref="A1:E35"/>
  <sheetViews>
    <sheetView workbookViewId="0">
      <pane ySplit="4" topLeftCell="A5" activePane="bottomLeft" state="frozen"/>
      <selection pane="bottomLeft"/>
    </sheetView>
  </sheetViews>
  <sheetFormatPr baseColWidth="10" defaultColWidth="9.140625" defaultRowHeight="15" x14ac:dyDescent="0.25"/>
  <cols>
    <col min="1" max="1" width="32" customWidth="1"/>
    <col min="2" max="4" width="18" customWidth="1"/>
    <col min="5" max="5" width="22" customWidth="1"/>
  </cols>
  <sheetData>
    <row r="1" spans="1:5" ht="38.1" customHeight="1" x14ac:dyDescent="0.25">
      <c r="A1" s="71" t="s">
        <v>93</v>
      </c>
      <c r="B1" s="57"/>
      <c r="C1" s="57"/>
      <c r="D1" s="57"/>
      <c r="E1" s="57"/>
    </row>
    <row r="2" spans="1:5" ht="21.95" customHeight="1" x14ac:dyDescent="0.25">
      <c r="A2" s="1" t="s">
        <v>32</v>
      </c>
      <c r="B2" s="10">
        <f>B13</f>
        <v>0</v>
      </c>
      <c r="C2" s="11">
        <f>D20</f>
        <v>0</v>
      </c>
      <c r="D2" s="12">
        <f>B24</f>
        <v>0</v>
      </c>
      <c r="E2" s="13">
        <f>D33</f>
        <v>0</v>
      </c>
    </row>
    <row r="3" spans="1:5" ht="26.1" customHeight="1" x14ac:dyDescent="0.25">
      <c r="A3" s="14" t="s">
        <v>33</v>
      </c>
      <c r="B3" s="15">
        <f>B2-C2</f>
        <v>0</v>
      </c>
      <c r="C3" s="16" t="s">
        <v>34</v>
      </c>
      <c r="D3" s="17">
        <f>IFERROR(D2/B2,0)</f>
        <v>0</v>
      </c>
      <c r="E3" s="16" t="s">
        <v>35</v>
      </c>
    </row>
    <row r="5" spans="1:5" ht="27.95" customHeight="1" x14ac:dyDescent="0.25">
      <c r="A5" s="70" t="s">
        <v>36</v>
      </c>
      <c r="B5" s="57"/>
      <c r="C5" s="69" t="s">
        <v>37</v>
      </c>
      <c r="D5" s="57"/>
    </row>
    <row r="6" spans="1:5" ht="21.95" customHeight="1" x14ac:dyDescent="0.25">
      <c r="A6" s="18" t="s">
        <v>38</v>
      </c>
      <c r="B6" s="18" t="s">
        <v>39</v>
      </c>
      <c r="C6" s="19" t="s">
        <v>40</v>
      </c>
      <c r="D6" s="19" t="s">
        <v>39</v>
      </c>
    </row>
    <row r="7" spans="1:5" ht="20.100000000000001" customHeight="1" x14ac:dyDescent="0.25">
      <c r="A7" s="20" t="s">
        <v>41</v>
      </c>
      <c r="B7" s="21">
        <v>0</v>
      </c>
      <c r="C7" s="22" t="s">
        <v>42</v>
      </c>
      <c r="D7" s="21">
        <v>0</v>
      </c>
    </row>
    <row r="8" spans="1:5" ht="20.100000000000001" customHeight="1" x14ac:dyDescent="0.25">
      <c r="A8" s="23" t="s">
        <v>43</v>
      </c>
      <c r="B8" s="21">
        <v>0</v>
      </c>
      <c r="C8" s="23" t="s">
        <v>44</v>
      </c>
      <c r="D8" s="21">
        <v>0</v>
      </c>
    </row>
    <row r="9" spans="1:5" ht="20.100000000000001" customHeight="1" x14ac:dyDescent="0.25">
      <c r="A9" s="20" t="s">
        <v>45</v>
      </c>
      <c r="B9" s="21">
        <v>0</v>
      </c>
      <c r="C9" s="22" t="s">
        <v>46</v>
      </c>
      <c r="D9" s="21">
        <v>0</v>
      </c>
    </row>
    <row r="10" spans="1:5" ht="20.100000000000001" customHeight="1" x14ac:dyDescent="0.25">
      <c r="A10" s="23" t="s">
        <v>47</v>
      </c>
      <c r="B10" s="21">
        <v>0</v>
      </c>
      <c r="C10" s="23" t="s">
        <v>48</v>
      </c>
      <c r="D10" s="21">
        <v>0</v>
      </c>
    </row>
    <row r="11" spans="1:5" ht="20.100000000000001" customHeight="1" x14ac:dyDescent="0.25">
      <c r="A11" s="20" t="s">
        <v>49</v>
      </c>
      <c r="B11" s="21">
        <v>0</v>
      </c>
      <c r="C11" s="22" t="s">
        <v>50</v>
      </c>
      <c r="D11" s="21">
        <v>0</v>
      </c>
    </row>
    <row r="12" spans="1:5" ht="20.100000000000001" customHeight="1" x14ac:dyDescent="0.25">
      <c r="A12" s="23" t="s">
        <v>51</v>
      </c>
      <c r="B12" s="21">
        <v>0</v>
      </c>
      <c r="C12" s="23" t="s">
        <v>52</v>
      </c>
      <c r="D12" s="21">
        <v>0</v>
      </c>
    </row>
    <row r="13" spans="1:5" ht="20.100000000000001" customHeight="1" x14ac:dyDescent="0.25">
      <c r="A13" s="24" t="s">
        <v>53</v>
      </c>
      <c r="B13" s="25">
        <f>SUM(B7:B12)</f>
        <v>0</v>
      </c>
      <c r="C13" s="22" t="s">
        <v>54</v>
      </c>
      <c r="D13" s="21">
        <v>0</v>
      </c>
    </row>
    <row r="14" spans="1:5" ht="20.100000000000001" customHeight="1" x14ac:dyDescent="0.25">
      <c r="C14" s="23" t="s">
        <v>55</v>
      </c>
      <c r="D14" s="21">
        <v>0</v>
      </c>
    </row>
    <row r="15" spans="1:5" ht="20.100000000000001" customHeight="1" x14ac:dyDescent="0.25">
      <c r="A15" s="67" t="s">
        <v>56</v>
      </c>
      <c r="B15" s="57"/>
      <c r="C15" s="22" t="s">
        <v>57</v>
      </c>
      <c r="D15" s="21">
        <v>0</v>
      </c>
    </row>
    <row r="16" spans="1:5" ht="20.100000000000001" customHeight="1" x14ac:dyDescent="0.25">
      <c r="A16" s="26" t="s">
        <v>58</v>
      </c>
      <c r="B16" s="26" t="s">
        <v>39</v>
      </c>
      <c r="C16" s="23" t="s">
        <v>59</v>
      </c>
      <c r="D16" s="21">
        <v>0</v>
      </c>
    </row>
    <row r="17" spans="1:4" ht="20.100000000000001" customHeight="1" x14ac:dyDescent="0.25">
      <c r="A17" s="27" t="s">
        <v>60</v>
      </c>
      <c r="B17" s="21">
        <v>0</v>
      </c>
      <c r="C17" s="22" t="s">
        <v>61</v>
      </c>
      <c r="D17" s="21">
        <v>0</v>
      </c>
    </row>
    <row r="18" spans="1:4" ht="20.100000000000001" customHeight="1" x14ac:dyDescent="0.25">
      <c r="A18" s="23" t="s">
        <v>62</v>
      </c>
      <c r="B18" s="21">
        <v>0</v>
      </c>
      <c r="C18" s="23" t="s">
        <v>63</v>
      </c>
      <c r="D18" s="21">
        <v>0</v>
      </c>
    </row>
    <row r="19" spans="1:4" ht="20.100000000000001" customHeight="1" x14ac:dyDescent="0.25">
      <c r="A19" s="27" t="s">
        <v>64</v>
      </c>
      <c r="B19" s="21">
        <v>0</v>
      </c>
      <c r="C19" s="22" t="s">
        <v>65</v>
      </c>
      <c r="D19" s="21">
        <v>0</v>
      </c>
    </row>
    <row r="20" spans="1:4" ht="20.100000000000001" customHeight="1" x14ac:dyDescent="0.25">
      <c r="A20" s="23" t="s">
        <v>66</v>
      </c>
      <c r="B20" s="21">
        <v>0</v>
      </c>
      <c r="C20" s="28" t="s">
        <v>67</v>
      </c>
      <c r="D20" s="29">
        <f>SUM(D7:D19)</f>
        <v>0</v>
      </c>
    </row>
    <row r="21" spans="1:4" ht="20.100000000000001" customHeight="1" x14ac:dyDescent="0.25">
      <c r="A21" s="27" t="s">
        <v>68</v>
      </c>
      <c r="B21" s="21">
        <v>0</v>
      </c>
    </row>
    <row r="22" spans="1:4" ht="20.100000000000001" customHeight="1" x14ac:dyDescent="0.25">
      <c r="A22" s="23" t="s">
        <v>69</v>
      </c>
      <c r="B22" s="21">
        <v>0</v>
      </c>
      <c r="C22" s="72" t="s">
        <v>70</v>
      </c>
      <c r="D22" s="57"/>
    </row>
    <row r="23" spans="1:4" ht="20.100000000000001" customHeight="1" x14ac:dyDescent="0.25">
      <c r="A23" s="27" t="s">
        <v>71</v>
      </c>
      <c r="B23" s="21">
        <v>0</v>
      </c>
      <c r="C23" s="1" t="s">
        <v>72</v>
      </c>
      <c r="D23" s="1" t="s">
        <v>39</v>
      </c>
    </row>
    <row r="24" spans="1:4" ht="20.100000000000001" customHeight="1" x14ac:dyDescent="0.25">
      <c r="A24" s="30" t="s">
        <v>73</v>
      </c>
      <c r="B24" s="31">
        <f>SUM(B17:B23)</f>
        <v>0</v>
      </c>
      <c r="C24" s="20" t="s">
        <v>74</v>
      </c>
      <c r="D24" s="21">
        <v>0</v>
      </c>
    </row>
    <row r="25" spans="1:4" ht="20.100000000000001" customHeight="1" x14ac:dyDescent="0.25">
      <c r="C25" s="23" t="s">
        <v>75</v>
      </c>
      <c r="D25" s="21">
        <v>0</v>
      </c>
    </row>
    <row r="26" spans="1:4" ht="20.100000000000001" customHeight="1" x14ac:dyDescent="0.25">
      <c r="C26" s="20" t="s">
        <v>76</v>
      </c>
      <c r="D26" s="21">
        <v>0</v>
      </c>
    </row>
    <row r="27" spans="1:4" ht="20.100000000000001" customHeight="1" x14ac:dyDescent="0.25">
      <c r="C27" s="23" t="s">
        <v>77</v>
      </c>
      <c r="D27" s="21">
        <v>0</v>
      </c>
    </row>
    <row r="28" spans="1:4" ht="20.100000000000001" customHeight="1" x14ac:dyDescent="0.25">
      <c r="C28" s="20" t="s">
        <v>78</v>
      </c>
      <c r="D28" s="21">
        <v>0</v>
      </c>
    </row>
    <row r="29" spans="1:4" ht="20.100000000000001" customHeight="1" x14ac:dyDescent="0.25">
      <c r="C29" s="23" t="s">
        <v>79</v>
      </c>
      <c r="D29" s="21">
        <v>0</v>
      </c>
    </row>
    <row r="30" spans="1:4" ht="20.100000000000001" customHeight="1" x14ac:dyDescent="0.25">
      <c r="C30" s="20" t="s">
        <v>80</v>
      </c>
      <c r="D30" s="21">
        <v>0</v>
      </c>
    </row>
    <row r="31" spans="1:4" ht="20.100000000000001" customHeight="1" x14ac:dyDescent="0.25">
      <c r="C31" s="23" t="s">
        <v>81</v>
      </c>
      <c r="D31" s="21">
        <v>0</v>
      </c>
    </row>
    <row r="32" spans="1:4" ht="20.100000000000001" customHeight="1" x14ac:dyDescent="0.25">
      <c r="C32" s="20" t="s">
        <v>82</v>
      </c>
      <c r="D32" s="21">
        <v>0</v>
      </c>
    </row>
    <row r="33" spans="1:4" x14ac:dyDescent="0.25">
      <c r="C33" s="1" t="s">
        <v>83</v>
      </c>
      <c r="D33" s="8">
        <f>SUM(D24:D32)</f>
        <v>0</v>
      </c>
    </row>
    <row r="35" spans="1:4" ht="18" customHeight="1" x14ac:dyDescent="0.25">
      <c r="A35" s="68" t="s">
        <v>84</v>
      </c>
      <c r="B35" s="57"/>
      <c r="C35" s="57"/>
      <c r="D35" s="57"/>
    </row>
  </sheetData>
  <mergeCells count="6">
    <mergeCell ref="A15:B15"/>
    <mergeCell ref="A35:D35"/>
    <mergeCell ref="C5:D5"/>
    <mergeCell ref="A5:B5"/>
    <mergeCell ref="A1:E1"/>
    <mergeCell ref="C22:D22"/>
  </mergeCells>
  <pageMargins left="0.75" right="0.75" top="1" bottom="1" header="0.5" footer="0.5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B8860B"/>
  </sheetPr>
  <dimension ref="A1:E35"/>
  <sheetViews>
    <sheetView workbookViewId="0">
      <pane ySplit="4" topLeftCell="A5" activePane="bottomLeft" state="frozen"/>
      <selection pane="bottomLeft"/>
    </sheetView>
  </sheetViews>
  <sheetFormatPr baseColWidth="10" defaultColWidth="9.140625" defaultRowHeight="15" x14ac:dyDescent="0.25"/>
  <cols>
    <col min="1" max="1" width="32" customWidth="1"/>
    <col min="2" max="4" width="18" customWidth="1"/>
    <col min="5" max="5" width="22" customWidth="1"/>
  </cols>
  <sheetData>
    <row r="1" spans="1:5" ht="38.1" customHeight="1" x14ac:dyDescent="0.25">
      <c r="A1" s="71" t="s">
        <v>94</v>
      </c>
      <c r="B1" s="57"/>
      <c r="C1" s="57"/>
      <c r="D1" s="57"/>
      <c r="E1" s="57"/>
    </row>
    <row r="2" spans="1:5" ht="21.95" customHeight="1" x14ac:dyDescent="0.25">
      <c r="A2" s="1" t="s">
        <v>32</v>
      </c>
      <c r="B2" s="10">
        <f>B13</f>
        <v>0</v>
      </c>
      <c r="C2" s="11">
        <f>D20</f>
        <v>0</v>
      </c>
      <c r="D2" s="12">
        <f>B24</f>
        <v>0</v>
      </c>
      <c r="E2" s="13">
        <f>D33</f>
        <v>0</v>
      </c>
    </row>
    <row r="3" spans="1:5" ht="26.1" customHeight="1" x14ac:dyDescent="0.25">
      <c r="A3" s="14" t="s">
        <v>33</v>
      </c>
      <c r="B3" s="15">
        <f>B2-C2</f>
        <v>0</v>
      </c>
      <c r="C3" s="16" t="s">
        <v>34</v>
      </c>
      <c r="D3" s="17">
        <f>IFERROR(D2/B2,0)</f>
        <v>0</v>
      </c>
      <c r="E3" s="16" t="s">
        <v>35</v>
      </c>
    </row>
    <row r="5" spans="1:5" ht="27.95" customHeight="1" x14ac:dyDescent="0.25">
      <c r="A5" s="70" t="s">
        <v>36</v>
      </c>
      <c r="B5" s="57"/>
      <c r="C5" s="69" t="s">
        <v>37</v>
      </c>
      <c r="D5" s="57"/>
    </row>
    <row r="6" spans="1:5" ht="21.95" customHeight="1" x14ac:dyDescent="0.25">
      <c r="A6" s="18" t="s">
        <v>38</v>
      </c>
      <c r="B6" s="18" t="s">
        <v>39</v>
      </c>
      <c r="C6" s="19" t="s">
        <v>40</v>
      </c>
      <c r="D6" s="19" t="s">
        <v>39</v>
      </c>
    </row>
    <row r="7" spans="1:5" ht="20.100000000000001" customHeight="1" x14ac:dyDescent="0.25">
      <c r="A7" s="20" t="s">
        <v>41</v>
      </c>
      <c r="B7" s="21">
        <v>0</v>
      </c>
      <c r="C7" s="22" t="s">
        <v>42</v>
      </c>
      <c r="D7" s="21">
        <v>0</v>
      </c>
    </row>
    <row r="8" spans="1:5" ht="20.100000000000001" customHeight="1" x14ac:dyDescent="0.25">
      <c r="A8" s="23" t="s">
        <v>43</v>
      </c>
      <c r="B8" s="21">
        <v>0</v>
      </c>
      <c r="C8" s="23" t="s">
        <v>44</v>
      </c>
      <c r="D8" s="21">
        <v>0</v>
      </c>
    </row>
    <row r="9" spans="1:5" ht="20.100000000000001" customHeight="1" x14ac:dyDescent="0.25">
      <c r="A9" s="20" t="s">
        <v>45</v>
      </c>
      <c r="B9" s="21">
        <v>0</v>
      </c>
      <c r="C9" s="22" t="s">
        <v>46</v>
      </c>
      <c r="D9" s="21">
        <v>0</v>
      </c>
    </row>
    <row r="10" spans="1:5" ht="20.100000000000001" customHeight="1" x14ac:dyDescent="0.25">
      <c r="A10" s="23" t="s">
        <v>47</v>
      </c>
      <c r="B10" s="21">
        <v>0</v>
      </c>
      <c r="C10" s="23" t="s">
        <v>48</v>
      </c>
      <c r="D10" s="21">
        <v>0</v>
      </c>
    </row>
    <row r="11" spans="1:5" ht="20.100000000000001" customHeight="1" x14ac:dyDescent="0.25">
      <c r="A11" s="20" t="s">
        <v>49</v>
      </c>
      <c r="B11" s="21">
        <v>0</v>
      </c>
      <c r="C11" s="22" t="s">
        <v>50</v>
      </c>
      <c r="D11" s="21">
        <v>0</v>
      </c>
    </row>
    <row r="12" spans="1:5" ht="20.100000000000001" customHeight="1" x14ac:dyDescent="0.25">
      <c r="A12" s="23" t="s">
        <v>51</v>
      </c>
      <c r="B12" s="21">
        <v>0</v>
      </c>
      <c r="C12" s="23" t="s">
        <v>52</v>
      </c>
      <c r="D12" s="21">
        <v>0</v>
      </c>
    </row>
    <row r="13" spans="1:5" ht="20.100000000000001" customHeight="1" x14ac:dyDescent="0.25">
      <c r="A13" s="24" t="s">
        <v>53</v>
      </c>
      <c r="B13" s="25">
        <f>SUM(B7:B12)</f>
        <v>0</v>
      </c>
      <c r="C13" s="22" t="s">
        <v>54</v>
      </c>
      <c r="D13" s="21">
        <v>0</v>
      </c>
    </row>
    <row r="14" spans="1:5" ht="20.100000000000001" customHeight="1" x14ac:dyDescent="0.25">
      <c r="C14" s="23" t="s">
        <v>55</v>
      </c>
      <c r="D14" s="21">
        <v>0</v>
      </c>
    </row>
    <row r="15" spans="1:5" ht="20.100000000000001" customHeight="1" x14ac:dyDescent="0.25">
      <c r="A15" s="67" t="s">
        <v>56</v>
      </c>
      <c r="B15" s="57"/>
      <c r="C15" s="22" t="s">
        <v>57</v>
      </c>
      <c r="D15" s="21">
        <v>0</v>
      </c>
    </row>
    <row r="16" spans="1:5" ht="20.100000000000001" customHeight="1" x14ac:dyDescent="0.25">
      <c r="A16" s="26" t="s">
        <v>58</v>
      </c>
      <c r="B16" s="26" t="s">
        <v>39</v>
      </c>
      <c r="C16" s="23" t="s">
        <v>59</v>
      </c>
      <c r="D16" s="21">
        <v>0</v>
      </c>
    </row>
    <row r="17" spans="1:4" ht="20.100000000000001" customHeight="1" x14ac:dyDescent="0.25">
      <c r="A17" s="27" t="s">
        <v>60</v>
      </c>
      <c r="B17" s="21">
        <v>0</v>
      </c>
      <c r="C17" s="22" t="s">
        <v>61</v>
      </c>
      <c r="D17" s="21">
        <v>0</v>
      </c>
    </row>
    <row r="18" spans="1:4" ht="20.100000000000001" customHeight="1" x14ac:dyDescent="0.25">
      <c r="A18" s="23" t="s">
        <v>62</v>
      </c>
      <c r="B18" s="21">
        <v>0</v>
      </c>
      <c r="C18" s="23" t="s">
        <v>63</v>
      </c>
      <c r="D18" s="21">
        <v>0</v>
      </c>
    </row>
    <row r="19" spans="1:4" ht="20.100000000000001" customHeight="1" x14ac:dyDescent="0.25">
      <c r="A19" s="27" t="s">
        <v>64</v>
      </c>
      <c r="B19" s="21">
        <v>0</v>
      </c>
      <c r="C19" s="22" t="s">
        <v>65</v>
      </c>
      <c r="D19" s="21">
        <v>0</v>
      </c>
    </row>
    <row r="20" spans="1:4" ht="20.100000000000001" customHeight="1" x14ac:dyDescent="0.25">
      <c r="A20" s="23" t="s">
        <v>66</v>
      </c>
      <c r="B20" s="21">
        <v>0</v>
      </c>
      <c r="C20" s="28" t="s">
        <v>67</v>
      </c>
      <c r="D20" s="29">
        <f>SUM(D7:D19)</f>
        <v>0</v>
      </c>
    </row>
    <row r="21" spans="1:4" ht="20.100000000000001" customHeight="1" x14ac:dyDescent="0.25">
      <c r="A21" s="27" t="s">
        <v>68</v>
      </c>
      <c r="B21" s="21">
        <v>0</v>
      </c>
    </row>
    <row r="22" spans="1:4" ht="20.100000000000001" customHeight="1" x14ac:dyDescent="0.25">
      <c r="A22" s="23" t="s">
        <v>69</v>
      </c>
      <c r="B22" s="21">
        <v>0</v>
      </c>
      <c r="C22" s="72" t="s">
        <v>70</v>
      </c>
      <c r="D22" s="57"/>
    </row>
    <row r="23" spans="1:4" ht="20.100000000000001" customHeight="1" x14ac:dyDescent="0.25">
      <c r="A23" s="27" t="s">
        <v>71</v>
      </c>
      <c r="B23" s="21">
        <v>0</v>
      </c>
      <c r="C23" s="1" t="s">
        <v>72</v>
      </c>
      <c r="D23" s="1" t="s">
        <v>39</v>
      </c>
    </row>
    <row r="24" spans="1:4" ht="20.100000000000001" customHeight="1" x14ac:dyDescent="0.25">
      <c r="A24" s="30" t="s">
        <v>73</v>
      </c>
      <c r="B24" s="31">
        <f>SUM(B17:B23)</f>
        <v>0</v>
      </c>
      <c r="C24" s="20" t="s">
        <v>74</v>
      </c>
      <c r="D24" s="21">
        <v>0</v>
      </c>
    </row>
    <row r="25" spans="1:4" ht="20.100000000000001" customHeight="1" x14ac:dyDescent="0.25">
      <c r="C25" s="23" t="s">
        <v>75</v>
      </c>
      <c r="D25" s="21">
        <v>0</v>
      </c>
    </row>
    <row r="26" spans="1:4" ht="20.100000000000001" customHeight="1" x14ac:dyDescent="0.25">
      <c r="C26" s="20" t="s">
        <v>76</v>
      </c>
      <c r="D26" s="21">
        <v>0</v>
      </c>
    </row>
    <row r="27" spans="1:4" ht="20.100000000000001" customHeight="1" x14ac:dyDescent="0.25">
      <c r="C27" s="23" t="s">
        <v>77</v>
      </c>
      <c r="D27" s="21">
        <v>0</v>
      </c>
    </row>
    <row r="28" spans="1:4" ht="20.100000000000001" customHeight="1" x14ac:dyDescent="0.25">
      <c r="C28" s="20" t="s">
        <v>78</v>
      </c>
      <c r="D28" s="21">
        <v>0</v>
      </c>
    </row>
    <row r="29" spans="1:4" ht="20.100000000000001" customHeight="1" x14ac:dyDescent="0.25">
      <c r="C29" s="23" t="s">
        <v>79</v>
      </c>
      <c r="D29" s="21">
        <v>0</v>
      </c>
    </row>
    <row r="30" spans="1:4" ht="20.100000000000001" customHeight="1" x14ac:dyDescent="0.25">
      <c r="C30" s="20" t="s">
        <v>80</v>
      </c>
      <c r="D30" s="21">
        <v>0</v>
      </c>
    </row>
    <row r="31" spans="1:4" ht="20.100000000000001" customHeight="1" x14ac:dyDescent="0.25">
      <c r="C31" s="23" t="s">
        <v>81</v>
      </c>
      <c r="D31" s="21">
        <v>0</v>
      </c>
    </row>
    <row r="32" spans="1:4" ht="20.100000000000001" customHeight="1" x14ac:dyDescent="0.25">
      <c r="C32" s="20" t="s">
        <v>82</v>
      </c>
      <c r="D32" s="21">
        <v>0</v>
      </c>
    </row>
    <row r="33" spans="1:4" x14ac:dyDescent="0.25">
      <c r="C33" s="1" t="s">
        <v>83</v>
      </c>
      <c r="D33" s="8">
        <f>SUM(D24:D32)</f>
        <v>0</v>
      </c>
    </row>
    <row r="35" spans="1:4" ht="18" customHeight="1" x14ac:dyDescent="0.25">
      <c r="A35" s="68" t="s">
        <v>84</v>
      </c>
      <c r="B35" s="57"/>
      <c r="C35" s="57"/>
      <c r="D35" s="57"/>
    </row>
  </sheetData>
  <mergeCells count="6">
    <mergeCell ref="A15:B15"/>
    <mergeCell ref="A35:D35"/>
    <mergeCell ref="C5:D5"/>
    <mergeCell ref="A5:B5"/>
    <mergeCell ref="A1:E1"/>
    <mergeCell ref="C22:D22"/>
  </mergeCells>
  <pageMargins left="0.75" right="0.75" top="1" bottom="1" header="0.5" footer="0.5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3A3A3A"/>
  </sheetPr>
  <dimension ref="A1:E35"/>
  <sheetViews>
    <sheetView workbookViewId="0">
      <pane ySplit="4" topLeftCell="A5" activePane="bottomLeft" state="frozen"/>
      <selection pane="bottomLeft" sqref="A1:E1"/>
    </sheetView>
  </sheetViews>
  <sheetFormatPr baseColWidth="10" defaultColWidth="9.140625" defaultRowHeight="15" x14ac:dyDescent="0.25"/>
  <cols>
    <col min="1" max="1" width="32" customWidth="1"/>
    <col min="2" max="4" width="18" customWidth="1"/>
    <col min="5" max="5" width="22" customWidth="1"/>
  </cols>
  <sheetData>
    <row r="1" spans="1:5" ht="38.1" customHeight="1" x14ac:dyDescent="0.25">
      <c r="A1" s="71" t="s">
        <v>95</v>
      </c>
      <c r="B1" s="57"/>
      <c r="C1" s="57"/>
      <c r="D1" s="57"/>
      <c r="E1" s="57"/>
    </row>
    <row r="2" spans="1:5" ht="21.95" customHeight="1" x14ac:dyDescent="0.25">
      <c r="A2" s="1" t="s">
        <v>32</v>
      </c>
      <c r="B2" s="10">
        <f>B13</f>
        <v>0</v>
      </c>
      <c r="C2" s="11">
        <f>D20</f>
        <v>0</v>
      </c>
      <c r="D2" s="12">
        <f>B24</f>
        <v>0</v>
      </c>
      <c r="E2" s="13">
        <f>D33</f>
        <v>0</v>
      </c>
    </row>
    <row r="3" spans="1:5" ht="26.1" customHeight="1" x14ac:dyDescent="0.25">
      <c r="A3" s="14" t="s">
        <v>33</v>
      </c>
      <c r="B3" s="15">
        <f>B2-C2</f>
        <v>0</v>
      </c>
      <c r="C3" s="16" t="s">
        <v>34</v>
      </c>
      <c r="D3" s="17">
        <f>IFERROR(D2/B2,0)</f>
        <v>0</v>
      </c>
      <c r="E3" s="16" t="s">
        <v>35</v>
      </c>
    </row>
    <row r="5" spans="1:5" ht="27.95" customHeight="1" x14ac:dyDescent="0.25">
      <c r="A5" s="70" t="s">
        <v>36</v>
      </c>
      <c r="B5" s="57"/>
      <c r="C5" s="69" t="s">
        <v>37</v>
      </c>
      <c r="D5" s="57"/>
    </row>
    <row r="6" spans="1:5" ht="21.95" customHeight="1" x14ac:dyDescent="0.25">
      <c r="A6" s="18" t="s">
        <v>38</v>
      </c>
      <c r="B6" s="18" t="s">
        <v>39</v>
      </c>
      <c r="C6" s="19" t="s">
        <v>40</v>
      </c>
      <c r="D6" s="19" t="s">
        <v>39</v>
      </c>
    </row>
    <row r="7" spans="1:5" ht="20.100000000000001" customHeight="1" x14ac:dyDescent="0.25">
      <c r="A7" s="20" t="s">
        <v>41</v>
      </c>
      <c r="B7" s="21">
        <v>0</v>
      </c>
      <c r="C7" s="22" t="s">
        <v>42</v>
      </c>
      <c r="D7" s="21">
        <v>0</v>
      </c>
    </row>
    <row r="8" spans="1:5" ht="20.100000000000001" customHeight="1" x14ac:dyDescent="0.25">
      <c r="A8" s="23" t="s">
        <v>43</v>
      </c>
      <c r="B8" s="21">
        <v>0</v>
      </c>
      <c r="C8" s="23" t="s">
        <v>44</v>
      </c>
      <c r="D8" s="21">
        <v>0</v>
      </c>
    </row>
    <row r="9" spans="1:5" ht="20.100000000000001" customHeight="1" x14ac:dyDescent="0.25">
      <c r="A9" s="20" t="s">
        <v>45</v>
      </c>
      <c r="B9" s="21">
        <v>0</v>
      </c>
      <c r="C9" s="22" t="s">
        <v>46</v>
      </c>
      <c r="D9" s="21">
        <v>0</v>
      </c>
    </row>
    <row r="10" spans="1:5" ht="20.100000000000001" customHeight="1" x14ac:dyDescent="0.25">
      <c r="A10" s="23" t="s">
        <v>47</v>
      </c>
      <c r="B10" s="21">
        <v>0</v>
      </c>
      <c r="C10" s="23" t="s">
        <v>48</v>
      </c>
      <c r="D10" s="21">
        <v>0</v>
      </c>
    </row>
    <row r="11" spans="1:5" ht="20.100000000000001" customHeight="1" x14ac:dyDescent="0.25">
      <c r="A11" s="20" t="s">
        <v>49</v>
      </c>
      <c r="B11" s="21">
        <v>0</v>
      </c>
      <c r="C11" s="22" t="s">
        <v>50</v>
      </c>
      <c r="D11" s="21">
        <v>0</v>
      </c>
    </row>
    <row r="12" spans="1:5" ht="20.100000000000001" customHeight="1" x14ac:dyDescent="0.25">
      <c r="A12" s="23" t="s">
        <v>51</v>
      </c>
      <c r="B12" s="21">
        <v>0</v>
      </c>
      <c r="C12" s="23" t="s">
        <v>52</v>
      </c>
      <c r="D12" s="21">
        <v>0</v>
      </c>
    </row>
    <row r="13" spans="1:5" ht="20.100000000000001" customHeight="1" x14ac:dyDescent="0.25">
      <c r="A13" s="24" t="s">
        <v>53</v>
      </c>
      <c r="B13" s="25">
        <f>SUM(B7:B12)</f>
        <v>0</v>
      </c>
      <c r="C13" s="22" t="s">
        <v>54</v>
      </c>
      <c r="D13" s="21">
        <v>0</v>
      </c>
    </row>
    <row r="14" spans="1:5" ht="20.100000000000001" customHeight="1" x14ac:dyDescent="0.25">
      <c r="C14" s="23" t="s">
        <v>55</v>
      </c>
      <c r="D14" s="21">
        <v>0</v>
      </c>
    </row>
    <row r="15" spans="1:5" ht="20.100000000000001" customHeight="1" x14ac:dyDescent="0.25">
      <c r="A15" s="67" t="s">
        <v>56</v>
      </c>
      <c r="B15" s="57"/>
      <c r="C15" s="22" t="s">
        <v>57</v>
      </c>
      <c r="D15" s="21">
        <v>0</v>
      </c>
    </row>
    <row r="16" spans="1:5" ht="20.100000000000001" customHeight="1" x14ac:dyDescent="0.25">
      <c r="A16" s="26" t="s">
        <v>58</v>
      </c>
      <c r="B16" s="26" t="s">
        <v>39</v>
      </c>
      <c r="C16" s="23" t="s">
        <v>59</v>
      </c>
      <c r="D16" s="21">
        <v>0</v>
      </c>
    </row>
    <row r="17" spans="1:4" ht="20.100000000000001" customHeight="1" x14ac:dyDescent="0.25">
      <c r="A17" s="27" t="s">
        <v>60</v>
      </c>
      <c r="B17" s="21">
        <v>0</v>
      </c>
      <c r="C17" s="22" t="s">
        <v>61</v>
      </c>
      <c r="D17" s="21">
        <v>0</v>
      </c>
    </row>
    <row r="18" spans="1:4" ht="20.100000000000001" customHeight="1" x14ac:dyDescent="0.25">
      <c r="A18" s="23" t="s">
        <v>62</v>
      </c>
      <c r="B18" s="21">
        <v>0</v>
      </c>
      <c r="C18" s="23" t="s">
        <v>63</v>
      </c>
      <c r="D18" s="21">
        <v>0</v>
      </c>
    </row>
    <row r="19" spans="1:4" ht="20.100000000000001" customHeight="1" x14ac:dyDescent="0.25">
      <c r="A19" s="27" t="s">
        <v>64</v>
      </c>
      <c r="B19" s="21">
        <v>0</v>
      </c>
      <c r="C19" s="22" t="s">
        <v>65</v>
      </c>
      <c r="D19" s="21">
        <v>0</v>
      </c>
    </row>
    <row r="20" spans="1:4" ht="20.100000000000001" customHeight="1" x14ac:dyDescent="0.25">
      <c r="A20" s="23" t="s">
        <v>66</v>
      </c>
      <c r="B20" s="21">
        <v>0</v>
      </c>
      <c r="C20" s="28" t="s">
        <v>67</v>
      </c>
      <c r="D20" s="29">
        <f>SUM(D7:D19)</f>
        <v>0</v>
      </c>
    </row>
    <row r="21" spans="1:4" ht="20.100000000000001" customHeight="1" x14ac:dyDescent="0.25">
      <c r="A21" s="27" t="s">
        <v>68</v>
      </c>
      <c r="B21" s="21">
        <v>0</v>
      </c>
    </row>
    <row r="22" spans="1:4" ht="20.100000000000001" customHeight="1" x14ac:dyDescent="0.25">
      <c r="A22" s="23" t="s">
        <v>69</v>
      </c>
      <c r="B22" s="21">
        <v>0</v>
      </c>
      <c r="C22" s="72" t="s">
        <v>70</v>
      </c>
      <c r="D22" s="57"/>
    </row>
    <row r="23" spans="1:4" ht="20.100000000000001" customHeight="1" x14ac:dyDescent="0.25">
      <c r="A23" s="27" t="s">
        <v>71</v>
      </c>
      <c r="B23" s="21">
        <v>0</v>
      </c>
      <c r="C23" s="1" t="s">
        <v>72</v>
      </c>
      <c r="D23" s="1" t="s">
        <v>39</v>
      </c>
    </row>
    <row r="24" spans="1:4" ht="20.100000000000001" customHeight="1" x14ac:dyDescent="0.25">
      <c r="A24" s="30" t="s">
        <v>73</v>
      </c>
      <c r="B24" s="31">
        <f>SUM(B17:B23)</f>
        <v>0</v>
      </c>
      <c r="C24" s="20" t="s">
        <v>74</v>
      </c>
      <c r="D24" s="21">
        <v>0</v>
      </c>
    </row>
    <row r="25" spans="1:4" ht="20.100000000000001" customHeight="1" x14ac:dyDescent="0.25">
      <c r="C25" s="23" t="s">
        <v>75</v>
      </c>
      <c r="D25" s="21">
        <v>0</v>
      </c>
    </row>
    <row r="26" spans="1:4" ht="20.100000000000001" customHeight="1" x14ac:dyDescent="0.25">
      <c r="C26" s="20" t="s">
        <v>76</v>
      </c>
      <c r="D26" s="21">
        <v>0</v>
      </c>
    </row>
    <row r="27" spans="1:4" ht="20.100000000000001" customHeight="1" x14ac:dyDescent="0.25">
      <c r="C27" s="23" t="s">
        <v>77</v>
      </c>
      <c r="D27" s="21">
        <v>0</v>
      </c>
    </row>
    <row r="28" spans="1:4" ht="20.100000000000001" customHeight="1" x14ac:dyDescent="0.25">
      <c r="C28" s="20" t="s">
        <v>78</v>
      </c>
      <c r="D28" s="21">
        <v>0</v>
      </c>
    </row>
    <row r="29" spans="1:4" ht="20.100000000000001" customHeight="1" x14ac:dyDescent="0.25">
      <c r="C29" s="23" t="s">
        <v>79</v>
      </c>
      <c r="D29" s="21">
        <v>0</v>
      </c>
    </row>
    <row r="30" spans="1:4" ht="20.100000000000001" customHeight="1" x14ac:dyDescent="0.25">
      <c r="C30" s="20" t="s">
        <v>80</v>
      </c>
      <c r="D30" s="21">
        <v>0</v>
      </c>
    </row>
    <row r="31" spans="1:4" ht="20.100000000000001" customHeight="1" x14ac:dyDescent="0.25">
      <c r="C31" s="23" t="s">
        <v>81</v>
      </c>
      <c r="D31" s="21">
        <v>0</v>
      </c>
    </row>
    <row r="32" spans="1:4" ht="20.100000000000001" customHeight="1" x14ac:dyDescent="0.25">
      <c r="C32" s="20" t="s">
        <v>82</v>
      </c>
      <c r="D32" s="21">
        <v>0</v>
      </c>
    </row>
    <row r="33" spans="1:4" x14ac:dyDescent="0.25">
      <c r="C33" s="1" t="s">
        <v>83</v>
      </c>
      <c r="D33" s="8">
        <f>SUM(D24:D32)</f>
        <v>0</v>
      </c>
    </row>
    <row r="35" spans="1:4" ht="18" customHeight="1" x14ac:dyDescent="0.25">
      <c r="A35" s="68" t="s">
        <v>84</v>
      </c>
      <c r="B35" s="57"/>
      <c r="C35" s="57"/>
      <c r="D35" s="57"/>
    </row>
  </sheetData>
  <mergeCells count="6">
    <mergeCell ref="A15:B15"/>
    <mergeCell ref="A35:D35"/>
    <mergeCell ref="C5:D5"/>
    <mergeCell ref="A5:B5"/>
    <mergeCell ref="A1:E1"/>
    <mergeCell ref="C22:D22"/>
  </mergeCells>
  <pageMargins left="0.75" right="0.75" top="1" bottom="1" header="0.5" footer="0.5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B8860B"/>
  </sheetPr>
  <dimension ref="A1:H15"/>
  <sheetViews>
    <sheetView workbookViewId="0">
      <selection activeCell="D3" sqref="D3"/>
    </sheetView>
  </sheetViews>
  <sheetFormatPr baseColWidth="10" defaultColWidth="9.140625" defaultRowHeight="15" x14ac:dyDescent="0.25"/>
  <cols>
    <col min="1" max="1" width="24" customWidth="1"/>
    <col min="2" max="8" width="16" customWidth="1"/>
  </cols>
  <sheetData>
    <row r="1" spans="1:8" ht="38.1" customHeight="1" x14ac:dyDescent="0.25">
      <c r="A1" s="71" t="s">
        <v>96</v>
      </c>
      <c r="B1" s="57"/>
      <c r="C1" s="57"/>
      <c r="D1" s="57"/>
      <c r="E1" s="57"/>
      <c r="F1" s="57"/>
      <c r="G1" s="57"/>
      <c r="H1" s="57"/>
    </row>
    <row r="2" spans="1:8" ht="27.95" customHeight="1" x14ac:dyDescent="0.25">
      <c r="A2" s="1" t="s">
        <v>97</v>
      </c>
      <c r="B2" s="1" t="s">
        <v>98</v>
      </c>
      <c r="C2" s="1" t="s">
        <v>99</v>
      </c>
      <c r="D2" s="1" t="s">
        <v>100</v>
      </c>
      <c r="E2" s="1" t="s">
        <v>101</v>
      </c>
      <c r="F2" s="1" t="s">
        <v>102</v>
      </c>
      <c r="G2" s="1" t="s">
        <v>103</v>
      </c>
      <c r="H2" s="1" t="s">
        <v>104</v>
      </c>
    </row>
    <row r="3" spans="1:8" ht="21.95" customHeight="1" x14ac:dyDescent="0.25">
      <c r="A3" s="2" t="s">
        <v>105</v>
      </c>
      <c r="B3" s="32" t="s">
        <v>106</v>
      </c>
      <c r="C3" s="21">
        <v>0</v>
      </c>
      <c r="D3" s="21">
        <v>0</v>
      </c>
      <c r="E3" s="33">
        <f t="shared" ref="E3:E15" si="0">D3-C3</f>
        <v>0</v>
      </c>
      <c r="F3" s="34">
        <f t="shared" ref="F3:F15" si="1">IFERROR((D3-C3)/C3,0)</f>
        <v>0</v>
      </c>
      <c r="G3" s="35">
        <f>IFERROR(D3/D15,0)</f>
        <v>0</v>
      </c>
      <c r="H3" s="36"/>
    </row>
    <row r="4" spans="1:8" ht="21.95" customHeight="1" x14ac:dyDescent="0.25">
      <c r="A4" s="37" t="s">
        <v>107</v>
      </c>
      <c r="B4" s="38" t="s">
        <v>106</v>
      </c>
      <c r="C4" s="21">
        <v>0</v>
      </c>
      <c r="D4" s="21">
        <v>0</v>
      </c>
      <c r="E4" s="6">
        <f t="shared" si="0"/>
        <v>0</v>
      </c>
      <c r="F4" s="39">
        <f t="shared" si="1"/>
        <v>0</v>
      </c>
      <c r="G4" s="40">
        <f>IFERROR(D4/D15,0)</f>
        <v>0</v>
      </c>
      <c r="H4" s="41"/>
    </row>
    <row r="5" spans="1:8" ht="21.95" customHeight="1" x14ac:dyDescent="0.25">
      <c r="A5" s="2" t="s">
        <v>108</v>
      </c>
      <c r="B5" s="32" t="s">
        <v>109</v>
      </c>
      <c r="C5" s="21">
        <v>0</v>
      </c>
      <c r="D5" s="21">
        <v>0</v>
      </c>
      <c r="E5" s="33">
        <f t="shared" si="0"/>
        <v>0</v>
      </c>
      <c r="F5" s="34">
        <f t="shared" si="1"/>
        <v>0</v>
      </c>
      <c r="G5" s="35">
        <f>IFERROR(D5/D15,0)</f>
        <v>0</v>
      </c>
      <c r="H5" s="36"/>
    </row>
    <row r="6" spans="1:8" ht="21.95" customHeight="1" x14ac:dyDescent="0.25">
      <c r="A6" s="37" t="s">
        <v>110</v>
      </c>
      <c r="B6" s="38" t="s">
        <v>109</v>
      </c>
      <c r="C6" s="21">
        <v>0</v>
      </c>
      <c r="D6" s="21">
        <v>0</v>
      </c>
      <c r="E6" s="6">
        <f t="shared" si="0"/>
        <v>0</v>
      </c>
      <c r="F6" s="39">
        <f t="shared" si="1"/>
        <v>0</v>
      </c>
      <c r="G6" s="40">
        <f>IFERROR(D6/D15,0)</f>
        <v>0</v>
      </c>
      <c r="H6" s="41"/>
    </row>
    <row r="7" spans="1:8" ht="21.95" customHeight="1" x14ac:dyDescent="0.25">
      <c r="A7" s="2" t="s">
        <v>111</v>
      </c>
      <c r="B7" s="32" t="s">
        <v>112</v>
      </c>
      <c r="C7" s="21">
        <v>0</v>
      </c>
      <c r="D7" s="21">
        <v>0</v>
      </c>
      <c r="E7" s="33">
        <f t="shared" si="0"/>
        <v>0</v>
      </c>
      <c r="F7" s="34">
        <f t="shared" si="1"/>
        <v>0</v>
      </c>
      <c r="G7" s="35">
        <f>IFERROR(D7/D15,0)</f>
        <v>0</v>
      </c>
      <c r="H7" s="36"/>
    </row>
    <row r="8" spans="1:8" ht="21.95" customHeight="1" x14ac:dyDescent="0.25">
      <c r="A8" s="37" t="s">
        <v>113</v>
      </c>
      <c r="B8" s="38" t="s">
        <v>114</v>
      </c>
      <c r="C8" s="21">
        <v>0</v>
      </c>
      <c r="D8" s="21">
        <v>0</v>
      </c>
      <c r="E8" s="6">
        <f t="shared" si="0"/>
        <v>0</v>
      </c>
      <c r="F8" s="39">
        <f t="shared" si="1"/>
        <v>0</v>
      </c>
      <c r="G8" s="40">
        <f>IFERROR(D8/D15,0)</f>
        <v>0</v>
      </c>
      <c r="H8" s="41"/>
    </row>
    <row r="9" spans="1:8" ht="21.95" customHeight="1" x14ac:dyDescent="0.25">
      <c r="A9" s="2" t="s">
        <v>115</v>
      </c>
      <c r="B9" s="32" t="s">
        <v>114</v>
      </c>
      <c r="C9" s="21">
        <v>0</v>
      </c>
      <c r="D9" s="21">
        <v>0</v>
      </c>
      <c r="E9" s="33">
        <f t="shared" si="0"/>
        <v>0</v>
      </c>
      <c r="F9" s="34">
        <f t="shared" si="1"/>
        <v>0</v>
      </c>
      <c r="G9" s="35">
        <f>IFERROR(D9/D15,0)</f>
        <v>0</v>
      </c>
      <c r="H9" s="36"/>
    </row>
    <row r="10" spans="1:8" ht="21.95" customHeight="1" x14ac:dyDescent="0.25">
      <c r="A10" s="37" t="s">
        <v>116</v>
      </c>
      <c r="B10" s="38" t="s">
        <v>117</v>
      </c>
      <c r="C10" s="21">
        <v>0</v>
      </c>
      <c r="D10" s="21">
        <v>0</v>
      </c>
      <c r="E10" s="6">
        <f t="shared" si="0"/>
        <v>0</v>
      </c>
      <c r="F10" s="39">
        <f t="shared" si="1"/>
        <v>0</v>
      </c>
      <c r="G10" s="40">
        <f>IFERROR(D10/D15,0)</f>
        <v>0</v>
      </c>
      <c r="H10" s="41"/>
    </row>
    <row r="11" spans="1:8" ht="21.95" customHeight="1" x14ac:dyDescent="0.25">
      <c r="A11" s="2" t="s">
        <v>118</v>
      </c>
      <c r="B11" s="32" t="s">
        <v>119</v>
      </c>
      <c r="C11" s="21">
        <v>0</v>
      </c>
      <c r="D11" s="21">
        <v>0</v>
      </c>
      <c r="E11" s="33">
        <f t="shared" si="0"/>
        <v>0</v>
      </c>
      <c r="F11" s="34">
        <f t="shared" si="1"/>
        <v>0</v>
      </c>
      <c r="G11" s="35">
        <f>IFERROR(D11/D15,0)</f>
        <v>0</v>
      </c>
      <c r="H11" s="36"/>
    </row>
    <row r="12" spans="1:8" ht="21.95" customHeight="1" x14ac:dyDescent="0.25">
      <c r="A12" s="37" t="s">
        <v>120</v>
      </c>
      <c r="B12" s="38" t="s">
        <v>121</v>
      </c>
      <c r="C12" s="21">
        <v>0</v>
      </c>
      <c r="D12" s="21">
        <v>0</v>
      </c>
      <c r="E12" s="6">
        <f t="shared" si="0"/>
        <v>0</v>
      </c>
      <c r="F12" s="39">
        <f t="shared" si="1"/>
        <v>0</v>
      </c>
      <c r="G12" s="40">
        <f>IFERROR(D12/D15,0)</f>
        <v>0</v>
      </c>
      <c r="H12" s="41"/>
    </row>
    <row r="13" spans="1:8" ht="21.95" customHeight="1" x14ac:dyDescent="0.25">
      <c r="A13" s="2" t="s">
        <v>122</v>
      </c>
      <c r="B13" s="32" t="s">
        <v>123</v>
      </c>
      <c r="C13" s="21">
        <v>0</v>
      </c>
      <c r="D13" s="21">
        <v>0</v>
      </c>
      <c r="E13" s="33">
        <f t="shared" si="0"/>
        <v>0</v>
      </c>
      <c r="F13" s="34">
        <f t="shared" si="1"/>
        <v>0</v>
      </c>
      <c r="G13" s="35">
        <f>IFERROR(D13/D15,0)</f>
        <v>0</v>
      </c>
      <c r="H13" s="36"/>
    </row>
    <row r="14" spans="1:8" ht="21.95" customHeight="1" x14ac:dyDescent="0.25">
      <c r="A14" s="37" t="s">
        <v>124</v>
      </c>
      <c r="B14" s="38" t="s">
        <v>125</v>
      </c>
      <c r="C14" s="21">
        <v>0</v>
      </c>
      <c r="D14" s="21">
        <v>0</v>
      </c>
      <c r="E14" s="6">
        <f t="shared" si="0"/>
        <v>0</v>
      </c>
      <c r="F14" s="39">
        <f t="shared" si="1"/>
        <v>0</v>
      </c>
      <c r="G14" s="40">
        <f>IFERROR(D14/D15,0)</f>
        <v>0</v>
      </c>
      <c r="H14" s="41"/>
    </row>
    <row r="15" spans="1:8" ht="26.1" customHeight="1" x14ac:dyDescent="0.25">
      <c r="A15" s="24" t="s">
        <v>126</v>
      </c>
      <c r="C15" s="25">
        <f>SUM(C3:C14)</f>
        <v>0</v>
      </c>
      <c r="D15" s="25">
        <f>SUM(D3:D14)</f>
        <v>0</v>
      </c>
      <c r="E15" s="25">
        <f t="shared" si="0"/>
        <v>0</v>
      </c>
      <c r="F15" s="42">
        <f t="shared" si="1"/>
        <v>0</v>
      </c>
    </row>
  </sheetData>
  <mergeCells count="1">
    <mergeCell ref="A1:H1"/>
  </mergeCells>
  <pageMargins left="0.75" right="0.75" top="1" bottom="1" header="0.5" footer="0.5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2E8B57"/>
  </sheetPr>
  <dimension ref="A1:G13"/>
  <sheetViews>
    <sheetView workbookViewId="0">
      <selection sqref="A1:G1"/>
    </sheetView>
  </sheetViews>
  <sheetFormatPr baseColWidth="10" defaultColWidth="9.140625" defaultRowHeight="15" x14ac:dyDescent="0.25"/>
  <cols>
    <col min="1" max="1" width="28" customWidth="1"/>
    <col min="2" max="5" width="16" customWidth="1"/>
    <col min="6" max="6" width="20.28515625" customWidth="1"/>
    <col min="7" max="7" width="16" customWidth="1"/>
  </cols>
  <sheetData>
    <row r="1" spans="1:7" ht="38.1" customHeight="1" x14ac:dyDescent="0.25">
      <c r="A1" s="71" t="s">
        <v>127</v>
      </c>
      <c r="B1" s="57"/>
      <c r="C1" s="57"/>
      <c r="D1" s="57"/>
      <c r="E1" s="57"/>
      <c r="F1" s="57"/>
      <c r="G1" s="57"/>
    </row>
    <row r="2" spans="1:7" ht="27.95" customHeight="1" x14ac:dyDescent="0.25">
      <c r="A2" s="1" t="s">
        <v>128</v>
      </c>
      <c r="B2" s="1" t="s">
        <v>129</v>
      </c>
      <c r="C2" s="1" t="s">
        <v>130</v>
      </c>
      <c r="D2" s="1" t="s">
        <v>131</v>
      </c>
      <c r="E2" s="1" t="s">
        <v>132</v>
      </c>
      <c r="F2" s="1" t="s">
        <v>133</v>
      </c>
      <c r="G2" s="1" t="s">
        <v>134</v>
      </c>
    </row>
    <row r="3" spans="1:7" ht="24" customHeight="1" x14ac:dyDescent="0.25">
      <c r="A3" s="2" t="s">
        <v>135</v>
      </c>
      <c r="B3" s="21">
        <v>0</v>
      </c>
      <c r="C3" s="21">
        <v>0</v>
      </c>
      <c r="D3" s="4">
        <f t="shared" ref="D3:D13" si="0">IFERROR(C3/B3,0)</f>
        <v>0</v>
      </c>
      <c r="E3" s="43"/>
      <c r="F3" s="3">
        <f t="shared" ref="F3:F13" ca="1" si="1">IFERROR((B3-C3)/MAX(1,(E3-TODAY())/30),0)</f>
        <v>0</v>
      </c>
      <c r="G3" s="44" t="str">
        <f t="shared" ref="G3:G13" si="2">IF(D3&gt;=1,"✅ Completado",IF(D3&gt;=0.75,"🟡 Casi listo",IF(D3&gt;=0.5,"🔵 En progreso","🔴 Por empezar")))</f>
        <v>🔴 Por empezar</v>
      </c>
    </row>
    <row r="4" spans="1:7" ht="24" customHeight="1" x14ac:dyDescent="0.25">
      <c r="A4" s="37" t="s">
        <v>136</v>
      </c>
      <c r="B4" s="21">
        <v>0</v>
      </c>
      <c r="C4" s="21">
        <v>0</v>
      </c>
      <c r="D4" s="7">
        <f t="shared" si="0"/>
        <v>0</v>
      </c>
      <c r="E4" s="45"/>
      <c r="F4" s="6">
        <f t="shared" ca="1" si="1"/>
        <v>0</v>
      </c>
      <c r="G4" s="46" t="str">
        <f t="shared" si="2"/>
        <v>🔴 Por empezar</v>
      </c>
    </row>
    <row r="5" spans="1:7" ht="24" customHeight="1" x14ac:dyDescent="0.25">
      <c r="A5" s="2" t="s">
        <v>137</v>
      </c>
      <c r="B5" s="21">
        <v>0</v>
      </c>
      <c r="C5" s="21">
        <v>0</v>
      </c>
      <c r="D5" s="4">
        <f t="shared" si="0"/>
        <v>0</v>
      </c>
      <c r="E5" s="43"/>
      <c r="F5" s="3">
        <f t="shared" ca="1" si="1"/>
        <v>0</v>
      </c>
      <c r="G5" s="44" t="str">
        <f t="shared" si="2"/>
        <v>🔴 Por empezar</v>
      </c>
    </row>
    <row r="6" spans="1:7" ht="24" customHeight="1" x14ac:dyDescent="0.25">
      <c r="A6" s="37" t="s">
        <v>138</v>
      </c>
      <c r="B6" s="21">
        <v>0</v>
      </c>
      <c r="C6" s="21">
        <v>0</v>
      </c>
      <c r="D6" s="7">
        <f t="shared" si="0"/>
        <v>0</v>
      </c>
      <c r="E6" s="45"/>
      <c r="F6" s="6">
        <f t="shared" ca="1" si="1"/>
        <v>0</v>
      </c>
      <c r="G6" s="46" t="str">
        <f t="shared" si="2"/>
        <v>🔴 Por empezar</v>
      </c>
    </row>
    <row r="7" spans="1:7" ht="24" customHeight="1" x14ac:dyDescent="0.25">
      <c r="A7" s="2" t="s">
        <v>139</v>
      </c>
      <c r="B7" s="21">
        <v>0</v>
      </c>
      <c r="C7" s="21">
        <v>0</v>
      </c>
      <c r="D7" s="4">
        <f t="shared" si="0"/>
        <v>0</v>
      </c>
      <c r="E7" s="43"/>
      <c r="F7" s="3">
        <f t="shared" ca="1" si="1"/>
        <v>0</v>
      </c>
      <c r="G7" s="44" t="str">
        <f t="shared" si="2"/>
        <v>🔴 Por empezar</v>
      </c>
    </row>
    <row r="8" spans="1:7" ht="24" customHeight="1" x14ac:dyDescent="0.25">
      <c r="A8" s="37" t="s">
        <v>140</v>
      </c>
      <c r="B8" s="21">
        <v>0</v>
      </c>
      <c r="C8" s="21">
        <v>0</v>
      </c>
      <c r="D8" s="7">
        <f t="shared" si="0"/>
        <v>0</v>
      </c>
      <c r="E8" s="45"/>
      <c r="F8" s="6">
        <f t="shared" ca="1" si="1"/>
        <v>0</v>
      </c>
      <c r="G8" s="46" t="str">
        <f t="shared" si="2"/>
        <v>🔴 Por empezar</v>
      </c>
    </row>
    <row r="9" spans="1:7" ht="24" customHeight="1" x14ac:dyDescent="0.25">
      <c r="A9" s="2" t="s">
        <v>141</v>
      </c>
      <c r="B9" s="21">
        <v>0</v>
      </c>
      <c r="C9" s="21">
        <v>0</v>
      </c>
      <c r="D9" s="4">
        <f t="shared" si="0"/>
        <v>0</v>
      </c>
      <c r="E9" s="43"/>
      <c r="F9" s="3">
        <f t="shared" ca="1" si="1"/>
        <v>0</v>
      </c>
      <c r="G9" s="44" t="str">
        <f t="shared" si="2"/>
        <v>🔴 Por empezar</v>
      </c>
    </row>
    <row r="10" spans="1:7" ht="24" customHeight="1" x14ac:dyDescent="0.25">
      <c r="A10" s="37" t="s">
        <v>142</v>
      </c>
      <c r="B10" s="21">
        <v>0</v>
      </c>
      <c r="C10" s="21">
        <v>0</v>
      </c>
      <c r="D10" s="7">
        <f t="shared" si="0"/>
        <v>0</v>
      </c>
      <c r="E10" s="45"/>
      <c r="F10" s="6">
        <f t="shared" ca="1" si="1"/>
        <v>0</v>
      </c>
      <c r="G10" s="46" t="str">
        <f t="shared" si="2"/>
        <v>🔴 Por empezar</v>
      </c>
    </row>
    <row r="11" spans="1:7" ht="24" customHeight="1" x14ac:dyDescent="0.25">
      <c r="A11" s="2" t="s">
        <v>143</v>
      </c>
      <c r="B11" s="21">
        <v>0</v>
      </c>
      <c r="C11" s="21">
        <v>0</v>
      </c>
      <c r="D11" s="4">
        <f t="shared" si="0"/>
        <v>0</v>
      </c>
      <c r="E11" s="43"/>
      <c r="F11" s="3">
        <f t="shared" ca="1" si="1"/>
        <v>0</v>
      </c>
      <c r="G11" s="44" t="str">
        <f t="shared" si="2"/>
        <v>🔴 Por empezar</v>
      </c>
    </row>
    <row r="12" spans="1:7" ht="24" customHeight="1" x14ac:dyDescent="0.25">
      <c r="A12" s="37" t="s">
        <v>144</v>
      </c>
      <c r="B12" s="21">
        <v>0</v>
      </c>
      <c r="C12" s="21">
        <v>0</v>
      </c>
      <c r="D12" s="7">
        <f t="shared" si="0"/>
        <v>0</v>
      </c>
      <c r="E12" s="45"/>
      <c r="F12" s="6">
        <f t="shared" ca="1" si="1"/>
        <v>0</v>
      </c>
      <c r="G12" s="46" t="str">
        <f t="shared" si="2"/>
        <v>🔴 Por empezar</v>
      </c>
    </row>
    <row r="13" spans="1:7" ht="24" customHeight="1" x14ac:dyDescent="0.25">
      <c r="A13" s="2" t="s">
        <v>145</v>
      </c>
      <c r="B13" s="21">
        <v>0</v>
      </c>
      <c r="C13" s="21">
        <v>0</v>
      </c>
      <c r="D13" s="4">
        <f t="shared" si="0"/>
        <v>0</v>
      </c>
      <c r="E13" s="43"/>
      <c r="F13" s="3">
        <f t="shared" ca="1" si="1"/>
        <v>0</v>
      </c>
      <c r="G13" s="44" t="str">
        <f t="shared" si="2"/>
        <v>🔴 Por empezar</v>
      </c>
    </row>
  </sheetData>
  <mergeCells count="1">
    <mergeCell ref="A1:G1"/>
  </mergeCells>
  <conditionalFormatting sqref="D3:D13">
    <cfRule type="dataBar" priority="1">
      <dataBar>
        <cfvo type="num" val="0"/>
        <cfvo type="num" val="1"/>
        <color rgb="FFD4AF37"/>
      </dataBar>
    </cfRule>
  </conditionalFormatting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3A3A3A"/>
  </sheetPr>
  <dimension ref="A1:M20"/>
  <sheetViews>
    <sheetView workbookViewId="0">
      <selection activeCell="K38" sqref="K38"/>
    </sheetView>
  </sheetViews>
  <sheetFormatPr baseColWidth="10" defaultColWidth="9.140625" defaultRowHeight="15" x14ac:dyDescent="0.25"/>
  <cols>
    <col min="1" max="1" width="20" customWidth="1"/>
    <col min="2" max="13" width="13" customWidth="1"/>
  </cols>
  <sheetData>
    <row r="1" spans="1:13" ht="38.1" customHeight="1" x14ac:dyDescent="0.25">
      <c r="A1" s="71" t="s">
        <v>146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</row>
    <row r="2" spans="1:13" x14ac:dyDescent="0.25">
      <c r="A2" s="47" t="s">
        <v>8</v>
      </c>
      <c r="B2" s="48" t="s">
        <v>147</v>
      </c>
      <c r="C2" s="48" t="s">
        <v>148</v>
      </c>
      <c r="D2" s="48" t="s">
        <v>149</v>
      </c>
      <c r="E2" s="48" t="s">
        <v>150</v>
      </c>
      <c r="F2" s="48" t="s">
        <v>151</v>
      </c>
      <c r="G2" s="48" t="s">
        <v>152</v>
      </c>
      <c r="H2" s="48" t="s">
        <v>153</v>
      </c>
    </row>
    <row r="3" spans="1:13" x14ac:dyDescent="0.25">
      <c r="A3" s="49" t="s">
        <v>18</v>
      </c>
      <c r="B3" s="50">
        <f>'📊 Resumen Anual'!B9</f>
        <v>0</v>
      </c>
      <c r="C3" s="50">
        <f>'📊 Resumen Anual'!C9</f>
        <v>0</v>
      </c>
      <c r="D3" s="50">
        <f>'📊 Resumen Anual'!D9</f>
        <v>0</v>
      </c>
      <c r="E3" s="50">
        <f>'📊 Resumen Anual'!E9</f>
        <v>0</v>
      </c>
      <c r="F3" s="50">
        <f>'📊 Resumen Anual'!F9</f>
        <v>0</v>
      </c>
      <c r="G3" s="50">
        <f>'📊 Resumen Anual'!I9</f>
        <v>0</v>
      </c>
      <c r="H3" s="50">
        <f>'📊 Resumen Anual'!J9</f>
        <v>0</v>
      </c>
    </row>
    <row r="4" spans="1:13" x14ac:dyDescent="0.25">
      <c r="A4" s="51" t="s">
        <v>19</v>
      </c>
      <c r="B4" s="52">
        <f>'📊 Resumen Anual'!B10</f>
        <v>0</v>
      </c>
      <c r="C4" s="52">
        <f>'📊 Resumen Anual'!C10</f>
        <v>0</v>
      </c>
      <c r="D4" s="52">
        <f>'📊 Resumen Anual'!D10</f>
        <v>0</v>
      </c>
      <c r="E4" s="52">
        <f>'📊 Resumen Anual'!E10</f>
        <v>0</v>
      </c>
      <c r="F4" s="52">
        <f>'📊 Resumen Anual'!F10</f>
        <v>0</v>
      </c>
      <c r="G4" s="52">
        <f>'📊 Resumen Anual'!I10</f>
        <v>0</v>
      </c>
      <c r="H4" s="52">
        <f>'📊 Resumen Anual'!J10</f>
        <v>0</v>
      </c>
    </row>
    <row r="5" spans="1:13" x14ac:dyDescent="0.25">
      <c r="A5" s="49" t="s">
        <v>20</v>
      </c>
      <c r="B5" s="50">
        <f>'📊 Resumen Anual'!B11</f>
        <v>0</v>
      </c>
      <c r="C5" s="50">
        <f>'📊 Resumen Anual'!C11</f>
        <v>0</v>
      </c>
      <c r="D5" s="50">
        <f>'📊 Resumen Anual'!D11</f>
        <v>0</v>
      </c>
      <c r="E5" s="50">
        <f>'📊 Resumen Anual'!E11</f>
        <v>0</v>
      </c>
      <c r="F5" s="50">
        <f>'📊 Resumen Anual'!F11</f>
        <v>0</v>
      </c>
      <c r="G5" s="50">
        <f>'📊 Resumen Anual'!I11</f>
        <v>0</v>
      </c>
      <c r="H5" s="50">
        <f>'📊 Resumen Anual'!J11</f>
        <v>0</v>
      </c>
    </row>
    <row r="6" spans="1:13" x14ac:dyDescent="0.25">
      <c r="A6" s="51" t="s">
        <v>21</v>
      </c>
      <c r="B6" s="52">
        <f>'📊 Resumen Anual'!B12</f>
        <v>0</v>
      </c>
      <c r="C6" s="52">
        <f>'📊 Resumen Anual'!C12</f>
        <v>0</v>
      </c>
      <c r="D6" s="52">
        <f>'📊 Resumen Anual'!D12</f>
        <v>0</v>
      </c>
      <c r="E6" s="52">
        <f>'📊 Resumen Anual'!E12</f>
        <v>0</v>
      </c>
      <c r="F6" s="52">
        <f>'📊 Resumen Anual'!F12</f>
        <v>0</v>
      </c>
      <c r="G6" s="52">
        <f>'📊 Resumen Anual'!I12</f>
        <v>0</v>
      </c>
      <c r="H6" s="52">
        <f>'📊 Resumen Anual'!J12</f>
        <v>0</v>
      </c>
    </row>
    <row r="7" spans="1:13" x14ac:dyDescent="0.25">
      <c r="A7" s="49" t="s">
        <v>22</v>
      </c>
      <c r="B7" s="50">
        <f>'📊 Resumen Anual'!B13</f>
        <v>0</v>
      </c>
      <c r="C7" s="50">
        <f>'📊 Resumen Anual'!C13</f>
        <v>0</v>
      </c>
      <c r="D7" s="50">
        <f>'📊 Resumen Anual'!D13</f>
        <v>0</v>
      </c>
      <c r="E7" s="50">
        <f>'📊 Resumen Anual'!E13</f>
        <v>0</v>
      </c>
      <c r="F7" s="50">
        <f>'📊 Resumen Anual'!F13</f>
        <v>0</v>
      </c>
      <c r="G7" s="50">
        <f>'📊 Resumen Anual'!I13</f>
        <v>0</v>
      </c>
      <c r="H7" s="50">
        <f>'📊 Resumen Anual'!J13</f>
        <v>0</v>
      </c>
    </row>
    <row r="8" spans="1:13" x14ac:dyDescent="0.25">
      <c r="A8" s="51" t="s">
        <v>23</v>
      </c>
      <c r="B8" s="52">
        <f>'📊 Resumen Anual'!B14</f>
        <v>0</v>
      </c>
      <c r="C8" s="52">
        <f>'📊 Resumen Anual'!C14</f>
        <v>0</v>
      </c>
      <c r="D8" s="52">
        <f>'📊 Resumen Anual'!D14</f>
        <v>0</v>
      </c>
      <c r="E8" s="52">
        <f>'📊 Resumen Anual'!E14</f>
        <v>0</v>
      </c>
      <c r="F8" s="52">
        <f>'📊 Resumen Anual'!F14</f>
        <v>0</v>
      </c>
      <c r="G8" s="52">
        <f>'📊 Resumen Anual'!I14</f>
        <v>0</v>
      </c>
      <c r="H8" s="52">
        <f>'📊 Resumen Anual'!J14</f>
        <v>0</v>
      </c>
    </row>
    <row r="9" spans="1:13" x14ac:dyDescent="0.25">
      <c r="A9" s="49" t="s">
        <v>24</v>
      </c>
      <c r="B9" s="50">
        <f>'📊 Resumen Anual'!B15</f>
        <v>0</v>
      </c>
      <c r="C9" s="50">
        <f>'📊 Resumen Anual'!C15</f>
        <v>0</v>
      </c>
      <c r="D9" s="50">
        <f>'📊 Resumen Anual'!D15</f>
        <v>0</v>
      </c>
      <c r="E9" s="50">
        <f>'📊 Resumen Anual'!E15</f>
        <v>0</v>
      </c>
      <c r="F9" s="50">
        <f>'📊 Resumen Anual'!F15</f>
        <v>0</v>
      </c>
      <c r="G9" s="50">
        <f>'📊 Resumen Anual'!I15</f>
        <v>0</v>
      </c>
      <c r="H9" s="50">
        <f>'📊 Resumen Anual'!J15</f>
        <v>0</v>
      </c>
    </row>
    <row r="10" spans="1:13" x14ac:dyDescent="0.25">
      <c r="A10" s="51" t="s">
        <v>25</v>
      </c>
      <c r="B10" s="52">
        <f>'📊 Resumen Anual'!B16</f>
        <v>0</v>
      </c>
      <c r="C10" s="52">
        <f>'📊 Resumen Anual'!C16</f>
        <v>0</v>
      </c>
      <c r="D10" s="52">
        <f>'📊 Resumen Anual'!D16</f>
        <v>0</v>
      </c>
      <c r="E10" s="52">
        <f>'📊 Resumen Anual'!E16</f>
        <v>0</v>
      </c>
      <c r="F10" s="52">
        <f>'📊 Resumen Anual'!F16</f>
        <v>0</v>
      </c>
      <c r="G10" s="52">
        <f>'📊 Resumen Anual'!I16</f>
        <v>0</v>
      </c>
      <c r="H10" s="52">
        <f>'📊 Resumen Anual'!J16</f>
        <v>0</v>
      </c>
    </row>
    <row r="11" spans="1:13" x14ac:dyDescent="0.25">
      <c r="A11" s="49" t="s">
        <v>26</v>
      </c>
      <c r="B11" s="50">
        <f>'📊 Resumen Anual'!B17</f>
        <v>0</v>
      </c>
      <c r="C11" s="50">
        <f>'📊 Resumen Anual'!C17</f>
        <v>0</v>
      </c>
      <c r="D11" s="50">
        <f>'📊 Resumen Anual'!D17</f>
        <v>0</v>
      </c>
      <c r="E11" s="50">
        <f>'📊 Resumen Anual'!E17</f>
        <v>0</v>
      </c>
      <c r="F11" s="50">
        <f>'📊 Resumen Anual'!F17</f>
        <v>0</v>
      </c>
      <c r="G11" s="50">
        <f>'📊 Resumen Anual'!I17</f>
        <v>0</v>
      </c>
      <c r="H11" s="50">
        <f>'📊 Resumen Anual'!J17</f>
        <v>0</v>
      </c>
    </row>
    <row r="12" spans="1:13" x14ac:dyDescent="0.25">
      <c r="A12" s="51" t="s">
        <v>27</v>
      </c>
      <c r="B12" s="52">
        <f>'📊 Resumen Anual'!B18</f>
        <v>0</v>
      </c>
      <c r="C12" s="52">
        <f>'📊 Resumen Anual'!C18</f>
        <v>0</v>
      </c>
      <c r="D12" s="52">
        <f>'📊 Resumen Anual'!D18</f>
        <v>0</v>
      </c>
      <c r="E12" s="52">
        <f>'📊 Resumen Anual'!E18</f>
        <v>0</v>
      </c>
      <c r="F12" s="52">
        <f>'📊 Resumen Anual'!F18</f>
        <v>0</v>
      </c>
      <c r="G12" s="52">
        <f>'📊 Resumen Anual'!I18</f>
        <v>0</v>
      </c>
      <c r="H12" s="52">
        <f>'📊 Resumen Anual'!J18</f>
        <v>0</v>
      </c>
    </row>
    <row r="13" spans="1:13" x14ac:dyDescent="0.25">
      <c r="A13" s="49" t="s">
        <v>28</v>
      </c>
      <c r="B13" s="50">
        <f>'📊 Resumen Anual'!B19</f>
        <v>0</v>
      </c>
      <c r="C13" s="50">
        <f>'📊 Resumen Anual'!C19</f>
        <v>0</v>
      </c>
      <c r="D13" s="50">
        <f>'📊 Resumen Anual'!D19</f>
        <v>0</v>
      </c>
      <c r="E13" s="50">
        <f>'📊 Resumen Anual'!E19</f>
        <v>0</v>
      </c>
      <c r="F13" s="50">
        <f>'📊 Resumen Anual'!F19</f>
        <v>0</v>
      </c>
      <c r="G13" s="50">
        <f>'📊 Resumen Anual'!I19</f>
        <v>0</v>
      </c>
      <c r="H13" s="50">
        <f>'📊 Resumen Anual'!J19</f>
        <v>0</v>
      </c>
    </row>
    <row r="14" spans="1:13" x14ac:dyDescent="0.25">
      <c r="A14" s="51" t="s">
        <v>29</v>
      </c>
      <c r="B14" s="52">
        <f>'📊 Resumen Anual'!B20</f>
        <v>0</v>
      </c>
      <c r="C14" s="52">
        <f>'📊 Resumen Anual'!C20</f>
        <v>0</v>
      </c>
      <c r="D14" s="52">
        <f>'📊 Resumen Anual'!D20</f>
        <v>0</v>
      </c>
      <c r="E14" s="52">
        <f>'📊 Resumen Anual'!E20</f>
        <v>0</v>
      </c>
      <c r="F14" s="52">
        <f>'📊 Resumen Anual'!F20</f>
        <v>0</v>
      </c>
      <c r="G14" s="52">
        <f>'📊 Resumen Anual'!I20</f>
        <v>0</v>
      </c>
      <c r="H14" s="52">
        <f>'📊 Resumen Anual'!J20</f>
        <v>0</v>
      </c>
    </row>
    <row r="17" spans="10:11" ht="15.75" x14ac:dyDescent="0.25">
      <c r="J17" s="24" t="s">
        <v>40</v>
      </c>
      <c r="K17" s="24" t="s">
        <v>154</v>
      </c>
    </row>
    <row r="18" spans="10:11" x14ac:dyDescent="0.25">
      <c r="J18" s="36" t="s">
        <v>148</v>
      </c>
      <c r="K18" s="50">
        <f>SUM(C3:C14)</f>
        <v>0</v>
      </c>
    </row>
    <row r="19" spans="10:11" x14ac:dyDescent="0.25">
      <c r="J19" s="36" t="s">
        <v>149</v>
      </c>
      <c r="K19" s="50">
        <f>SUM(D3:D14)</f>
        <v>0</v>
      </c>
    </row>
    <row r="20" spans="10:11" x14ac:dyDescent="0.25">
      <c r="J20" s="36" t="s">
        <v>150</v>
      </c>
      <c r="K20" s="50">
        <f>SUM(E3:E14)</f>
        <v>0</v>
      </c>
    </row>
  </sheetData>
  <mergeCells count="1">
    <mergeCell ref="A1:M1"/>
  </mergeCells>
  <pageMargins left="0.75" right="0.75" top="1" bottom="1" header="0.5" footer="0.5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3A3A3A"/>
  </sheetPr>
  <dimension ref="A1:E20"/>
  <sheetViews>
    <sheetView tabSelected="1" workbookViewId="0">
      <selection activeCell="D13" sqref="D13"/>
    </sheetView>
  </sheetViews>
  <sheetFormatPr baseColWidth="10" defaultColWidth="9.140625" defaultRowHeight="15" x14ac:dyDescent="0.25"/>
  <cols>
    <col min="1" max="1" width="30" customWidth="1"/>
    <col min="2" max="2" width="20" customWidth="1"/>
    <col min="3" max="3" width="10" customWidth="1"/>
    <col min="4" max="4" width="30" customWidth="1"/>
    <col min="5" max="5" width="20" customWidth="1"/>
  </cols>
  <sheetData>
    <row r="1" spans="1:5" ht="38.1" customHeight="1" x14ac:dyDescent="0.25">
      <c r="A1" s="71" t="s">
        <v>155</v>
      </c>
      <c r="B1" s="57"/>
      <c r="C1" s="57"/>
      <c r="D1" s="57"/>
      <c r="E1" s="57"/>
    </row>
    <row r="3" spans="1:5" ht="26.1" customHeight="1" x14ac:dyDescent="0.25">
      <c r="A3" s="70" t="s">
        <v>156</v>
      </c>
      <c r="B3" s="57"/>
    </row>
    <row r="4" spans="1:5" ht="21.95" customHeight="1" x14ac:dyDescent="0.25">
      <c r="A4" s="20" t="s">
        <v>157</v>
      </c>
      <c r="B4" s="21">
        <v>0</v>
      </c>
    </row>
    <row r="5" spans="1:5" ht="21.95" customHeight="1" x14ac:dyDescent="0.25">
      <c r="A5" s="37" t="s">
        <v>158</v>
      </c>
      <c r="B5" s="53">
        <f>B4*0.5</f>
        <v>0</v>
      </c>
    </row>
    <row r="6" spans="1:5" ht="21.95" customHeight="1" x14ac:dyDescent="0.25">
      <c r="A6" s="2" t="s">
        <v>159</v>
      </c>
      <c r="B6" s="53">
        <f>B4*0.3</f>
        <v>0</v>
      </c>
    </row>
    <row r="7" spans="1:5" ht="21.95" customHeight="1" x14ac:dyDescent="0.25">
      <c r="A7" s="37" t="s">
        <v>160</v>
      </c>
      <c r="B7" s="53">
        <f>B4*0.2</f>
        <v>0</v>
      </c>
    </row>
    <row r="10" spans="1:5" ht="26.1" customHeight="1" x14ac:dyDescent="0.25">
      <c r="A10" s="70" t="s">
        <v>161</v>
      </c>
      <c r="B10" s="57"/>
    </row>
    <row r="11" spans="1:5" ht="21.95" customHeight="1" x14ac:dyDescent="0.25">
      <c r="A11" s="20" t="s">
        <v>162</v>
      </c>
      <c r="B11" s="54">
        <v>0</v>
      </c>
    </row>
    <row r="12" spans="1:5" ht="21.95" customHeight="1" x14ac:dyDescent="0.25">
      <c r="A12" s="23" t="s">
        <v>163</v>
      </c>
      <c r="B12" s="54">
        <v>0</v>
      </c>
    </row>
    <row r="13" spans="1:5" ht="21.95" customHeight="1" x14ac:dyDescent="0.25">
      <c r="A13" s="20" t="s">
        <v>164</v>
      </c>
      <c r="B13" s="55">
        <v>0</v>
      </c>
    </row>
    <row r="14" spans="1:5" ht="21.95" customHeight="1" x14ac:dyDescent="0.25">
      <c r="A14" s="23" t="s">
        <v>165</v>
      </c>
      <c r="B14" s="54">
        <v>0</v>
      </c>
    </row>
    <row r="15" spans="1:5" ht="21.95" customHeight="1" x14ac:dyDescent="0.25">
      <c r="A15" s="2" t="s">
        <v>166</v>
      </c>
      <c r="B15" s="10" t="e">
        <f>B11*(1+B13)^B14+B12*12*((1+B13)^B14-1)/B13</f>
        <v>#DIV/0!</v>
      </c>
    </row>
    <row r="16" spans="1:5" ht="21.95" customHeight="1" x14ac:dyDescent="0.25">
      <c r="A16" s="37" t="s">
        <v>167</v>
      </c>
      <c r="B16" s="10" t="e">
        <f>B15-(B11+B12*12*B14)</f>
        <v>#DIV/0!</v>
      </c>
    </row>
    <row r="20" spans="1:5" ht="21.95" customHeight="1" x14ac:dyDescent="0.25">
      <c r="A20" s="73" t="s">
        <v>168</v>
      </c>
      <c r="B20" s="57"/>
      <c r="C20" s="57"/>
      <c r="D20" s="57"/>
      <c r="E20" s="57"/>
    </row>
  </sheetData>
  <mergeCells count="4">
    <mergeCell ref="A3:B3"/>
    <mergeCell ref="A20:E20"/>
    <mergeCell ref="A1:E1"/>
    <mergeCell ref="A10:B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17</vt:i4>
      </vt:variant>
    </vt:vector>
  </HeadingPairs>
  <TitlesOfParts>
    <vt:vector size="17" baseType="lpstr">
      <vt:lpstr>📊 Resumen Anual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  <vt:lpstr>📈 Portfolio</vt:lpstr>
      <vt:lpstr>🎯 Objetivos</vt:lpstr>
      <vt:lpstr>📉 Gráficos Anuales</vt:lpstr>
      <vt:lpstr>🔢 Calculadoras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izan martin garcia</cp:lastModifiedBy>
  <dcterms:created xsi:type="dcterms:W3CDTF">2026-04-21T15:28:42Z</dcterms:created>
  <dcterms:modified xsi:type="dcterms:W3CDTF">2026-05-04T14:12:03Z</dcterms:modified>
</cp:coreProperties>
</file>